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95" windowHeight="11760"/>
  </bookViews>
  <sheets>
    <sheet name="1 кв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47" i="1"/>
  <c r="D147" s="1"/>
  <c r="E146"/>
  <c r="D146" s="1"/>
  <c r="E145"/>
  <c r="D145" s="1"/>
  <c r="E144"/>
  <c r="D144" s="1"/>
  <c r="E143"/>
  <c r="D143" s="1"/>
  <c r="E142"/>
  <c r="D142" s="1"/>
  <c r="E141"/>
  <c r="D141" s="1"/>
  <c r="D133" s="1"/>
  <c r="E140"/>
  <c r="D140" s="1"/>
  <c r="D132" s="1"/>
  <c r="E133"/>
  <c r="E132"/>
  <c r="D120"/>
  <c r="D115"/>
  <c r="D114"/>
  <c r="D113"/>
  <c r="F89"/>
  <c r="E89"/>
  <c r="D88"/>
  <c r="D87"/>
  <c r="D86"/>
  <c r="E85"/>
  <c r="D85" s="1"/>
  <c r="E84"/>
  <c r="D84" s="1"/>
  <c r="E83"/>
  <c r="D83" s="1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 s="1"/>
  <c r="E64"/>
  <c r="D64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37"/>
  <c r="D37" s="1"/>
  <c r="E36"/>
  <c r="D36" s="1"/>
  <c r="E35"/>
  <c r="D35" s="1"/>
  <c r="E34"/>
  <c r="D34" s="1"/>
  <c r="E33"/>
  <c r="D33" s="1"/>
  <c r="E32"/>
  <c r="D32" s="1"/>
  <c r="F31"/>
  <c r="F5" s="1"/>
  <c r="F90" s="1"/>
  <c r="E31"/>
  <c r="F30"/>
  <c r="E30"/>
  <c r="F29"/>
  <c r="E29"/>
  <c r="D29" s="1"/>
  <c r="E28"/>
  <c r="D28" s="1"/>
  <c r="E27"/>
  <c r="D27" s="1"/>
  <c r="D30" l="1"/>
  <c r="D31"/>
  <c r="E5"/>
  <c r="D5" s="1"/>
  <c r="D89"/>
  <c r="E90" l="1"/>
  <c r="D90" s="1"/>
</calcChain>
</file>

<file path=xl/sharedStrings.xml><?xml version="1.0" encoding="utf-8"?>
<sst xmlns="http://schemas.openxmlformats.org/spreadsheetml/2006/main" count="300" uniqueCount="165">
  <si>
    <t>Выполнение плана текущего ремонта  по ООО "ЖКС №1 Василеостровского района"   за 1 квартал  2015 года</t>
  </si>
  <si>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</si>
  <si>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</si>
  <si>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</si>
  <si>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</si>
  <si>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</si>
  <si>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</si>
  <si>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</si>
  <si>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</si>
  <si>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</si>
  <si>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</si>
  <si>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</si>
  <si>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</si>
  <si>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</si>
  <si>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</si>
  <si>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</si>
  <si>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</si>
  <si>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</si>
  <si>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</si>
  <si>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</si>
  <si>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</si>
  <si>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</si>
  <si>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</si>
  <si>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</si>
  <si>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</si>
  <si>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</si>
  <si>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</si>
  <si>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</si>
  <si>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</si>
  <si>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</si>
  <si>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</si>
  <si>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</si>
  <si>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</si>
  <si>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</si>
  <si>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</si>
  <si>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</si>
  <si>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</si>
  <si>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</si>
  <si>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</si>
  <si>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</si>
  <si>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</si>
  <si>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</si>
  <si>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</si>
  <si>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</si>
  <si>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</si>
  <si>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</si>
  <si>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</si>
  <si>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</si>
  <si>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</si>
  <si>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</si>
  <si>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</si>
  <si>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</si>
  <si>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</si>
  <si>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</si>
  <si>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</si>
  <si>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</si>
  <si>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</si>
  <si>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</si>
  <si>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</si>
  <si>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</si>
  <si>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</si>
  <si>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</si>
  <si>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</si>
  <si>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</si>
  <si>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</si>
  <si>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</si>
  <si>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</si>
  <si>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</si>
  <si>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</si>
  <si>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</si>
  <si>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</si>
  <si>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</si>
  <si>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</si>
  <si>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</si>
  <si>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</si>
  <si>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</si>
  <si>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</si>
  <si>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</si>
  <si>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</si>
  <si>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</si>
  <si>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</si>
  <si>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</si>
  <si>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</si>
  <si>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</si>
  <si>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</si>
  <si>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</si>
  <si>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</si>
  <si>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</si>
  <si>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</si>
  <si>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</si>
  <si>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</si>
  <si>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</si>
  <si>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</si>
  <si>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</si>
  <si>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</si>
  <si>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</si>
  <si>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</si>
  <si>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</si>
  <si>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</si>
  <si>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</si>
  <si>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</si>
  <si>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</si>
  <si>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</si>
  <si>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</si>
  <si>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</si>
  <si>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</si>
  <si>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</si>
  <si>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</si>
  <si>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</si>
  <si>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</si>
  <si>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</si>
  <si>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</si>
  <si>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</si>
  <si>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</si>
  <si>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</si>
  <si>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</si>
  <si>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</si>
  <si>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</si>
  <si>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</si>
  <si>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</si>
  <si>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</si>
  <si>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</si>
  <si>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</si>
  <si>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</si>
  <si>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</si>
  <si>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</si>
  <si>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</si>
  <si>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</si>
  <si>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</si>
  <si>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</si>
  <si>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</si>
  <si>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</si>
  <si>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</si>
  <si>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</si>
  <si>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</si>
  <si>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</si>
  <si>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</si>
  <si>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</si>
  <si>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</si>
  <si>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</si>
  <si>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</si>
  <si>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</si>
  <si>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</si>
  <si>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</si>
  <si>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</si>
  <si>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</si>
  <si>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</si>
  <si>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</si>
  <si>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</si>
  <si>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</si>
  <si>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</si>
  <si>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</si>
  <si>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</si>
  <si>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</si>
  <si>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</si>
  <si>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</si>
  <si>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</si>
  <si>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</si>
  <si>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</si>
  <si>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</si>
  <si>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</si>
  <si>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</si>
  <si>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</si>
  <si>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Антисептирование деревянной стропильной системы</t>
  </si>
  <si>
    <t>Антиперирование деревянной стропильной системы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</si>
</sst>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 ;[Red]\-#,##0.00\ 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/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2" fontId="4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165" fontId="5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3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/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/>
    <xf numFmtId="0" fontId="6" fillId="0" borderId="0" xfId="0" applyFont="1" applyFill="1"/>
    <xf numFmtId="0" fontId="0" fillId="0" borderId="0" xfId="0" applyFont="1" applyFill="1"/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/>
    <xf numFmtId="2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right" vertical="center"/>
    </xf>
    <xf numFmtId="164" fontId="5" fillId="0" borderId="0" xfId="1" applyNumberFormat="1" applyFont="1" applyFill="1" applyBorder="1"/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88;&#1086;&#1073;&#1100;&#1077;&#1074;&#1072;/&#1044;&#1086;&#1082;&#1091;&#1084;&#1077;&#1085;&#1090;&#1099;%20&#1053;&#1072;&#1090;&#1091;&#1089;&#1080;/&#1058;&#1077;&#1082;&#1091;&#1097;&#1080;&#1081;%20&#1088;&#1077;&#1084;&#1086;&#1085;&#1090;%202015/&#1042;&#1099;&#1087;&#1086;&#1083;&#1085;&#1077;&#1085;&#1080;&#1077;%202015%20&#1054;&#1058;&#1063;&#1045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5"/>
      <sheetName val="февраль 2015"/>
      <sheetName val="март 2015"/>
      <sheetName val="1 кв."/>
    </sheetNames>
    <sheetDataSet>
      <sheetData sheetId="0">
        <row r="28">
          <cell r="F28">
            <v>0.12</v>
          </cell>
        </row>
        <row r="29">
          <cell r="F29">
            <v>13.969999999999999</v>
          </cell>
        </row>
        <row r="30">
          <cell r="F30">
            <v>1.6500000000000001</v>
          </cell>
          <cell r="G30">
            <v>2.58</v>
          </cell>
        </row>
        <row r="31">
          <cell r="F31">
            <v>5</v>
          </cell>
          <cell r="G31">
            <v>3</v>
          </cell>
        </row>
        <row r="32">
          <cell r="F32">
            <v>489.04300000000001</v>
          </cell>
          <cell r="G32">
            <v>742.91899999999998</v>
          </cell>
        </row>
        <row r="33">
          <cell r="F33">
            <v>1.0999999999999999E-2</v>
          </cell>
        </row>
        <row r="34">
          <cell r="F34">
            <v>8.9329999999999998</v>
          </cell>
        </row>
        <row r="35">
          <cell r="F35">
            <v>5.2000000000000005E-2</v>
          </cell>
        </row>
        <row r="36">
          <cell r="F36">
            <v>52.616</v>
          </cell>
        </row>
        <row r="37">
          <cell r="F37">
            <v>16</v>
          </cell>
        </row>
        <row r="38">
          <cell r="F38">
            <v>8.1029999999999998</v>
          </cell>
        </row>
        <row r="43">
          <cell r="F43">
            <v>384</v>
          </cell>
        </row>
        <row r="44">
          <cell r="F44">
            <v>216.89200000000005</v>
          </cell>
        </row>
        <row r="47">
          <cell r="F47">
            <v>110</v>
          </cell>
        </row>
        <row r="48">
          <cell r="F48">
            <v>47.125</v>
          </cell>
        </row>
        <row r="66">
          <cell r="F66">
            <v>0.24500000000000005</v>
          </cell>
        </row>
        <row r="67">
          <cell r="F67">
            <v>156.19999999999999</v>
          </cell>
        </row>
        <row r="68">
          <cell r="F68">
            <v>1.2E-2</v>
          </cell>
        </row>
        <row r="69">
          <cell r="F69">
            <v>11.898</v>
          </cell>
        </row>
        <row r="70">
          <cell r="F70">
            <v>0.12900000000000003</v>
          </cell>
        </row>
        <row r="71">
          <cell r="F71">
            <v>80.662999999999982</v>
          </cell>
        </row>
        <row r="72">
          <cell r="F72">
            <v>4.1000000000000009E-2</v>
          </cell>
        </row>
        <row r="73">
          <cell r="F73">
            <v>24.349999999999998</v>
          </cell>
        </row>
        <row r="74">
          <cell r="F74">
            <v>6.3E-2</v>
          </cell>
        </row>
        <row r="75">
          <cell r="F75">
            <v>39.289000000000001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806</v>
          </cell>
        </row>
        <row r="79">
          <cell r="F79">
            <v>932.85769999999957</v>
          </cell>
        </row>
        <row r="81">
          <cell r="F81">
            <v>0.156</v>
          </cell>
        </row>
        <row r="82">
          <cell r="F82">
            <v>20.763999999999999</v>
          </cell>
        </row>
        <row r="83">
          <cell r="F83">
            <v>937</v>
          </cell>
        </row>
        <row r="84">
          <cell r="F84">
            <v>903.27499999999975</v>
          </cell>
        </row>
        <row r="85">
          <cell r="F85">
            <v>366</v>
          </cell>
        </row>
        <row r="86">
          <cell r="F86">
            <v>854.00300000000095</v>
          </cell>
        </row>
        <row r="90">
          <cell r="F90">
            <v>201.17199999999994</v>
          </cell>
          <cell r="G90">
            <v>0</v>
          </cell>
        </row>
        <row r="133">
          <cell r="F133">
            <v>185</v>
          </cell>
        </row>
        <row r="134">
          <cell r="F134">
            <v>10.934999999999999</v>
          </cell>
        </row>
        <row r="141">
          <cell r="F141">
            <v>20</v>
          </cell>
        </row>
        <row r="142">
          <cell r="F142">
            <v>3.51</v>
          </cell>
        </row>
        <row r="143">
          <cell r="F143">
            <v>65</v>
          </cell>
        </row>
        <row r="144">
          <cell r="F144">
            <v>2.9249999999999998</v>
          </cell>
        </row>
        <row r="145">
          <cell r="F145">
            <v>50</v>
          </cell>
        </row>
        <row r="146">
          <cell r="F146">
            <v>2.25</v>
          </cell>
        </row>
        <row r="147">
          <cell r="F147">
            <v>50</v>
          </cell>
        </row>
        <row r="148">
          <cell r="F148">
            <v>2.25</v>
          </cell>
        </row>
      </sheetData>
      <sheetData sheetId="1">
        <row r="28">
          <cell r="F28">
            <v>0.23100000000000009</v>
          </cell>
        </row>
        <row r="29">
          <cell r="F29">
            <v>31.988000000000003</v>
          </cell>
        </row>
        <row r="30">
          <cell r="F30">
            <v>0.93199999999999994</v>
          </cell>
          <cell r="G30">
            <v>2.8760000000000003</v>
          </cell>
        </row>
        <row r="31">
          <cell r="F31">
            <v>3</v>
          </cell>
          <cell r="G31">
            <v>8</v>
          </cell>
        </row>
        <row r="32">
          <cell r="F32">
            <v>249.52300000000002</v>
          </cell>
          <cell r="G32">
            <v>772.49400000000003</v>
          </cell>
        </row>
        <row r="33">
          <cell r="F33">
            <v>0.32200000000000001</v>
          </cell>
        </row>
        <row r="34">
          <cell r="F34">
            <v>63.064000000000007</v>
          </cell>
        </row>
        <row r="35">
          <cell r="F35">
            <v>7.3100000000000012E-2</v>
          </cell>
        </row>
        <row r="36">
          <cell r="F36">
            <v>37.394999999999996</v>
          </cell>
        </row>
        <row r="37">
          <cell r="F37">
            <v>74</v>
          </cell>
        </row>
        <row r="38">
          <cell r="F38">
            <v>51.54999999999999</v>
          </cell>
        </row>
        <row r="43">
          <cell r="F43">
            <v>570</v>
          </cell>
        </row>
        <row r="44">
          <cell r="F44">
            <v>344.13499999999988</v>
          </cell>
        </row>
        <row r="47">
          <cell r="F47">
            <v>210</v>
          </cell>
        </row>
        <row r="48">
          <cell r="F48">
            <v>97.518999999999977</v>
          </cell>
        </row>
        <row r="66">
          <cell r="F66">
            <v>0.38620000000000015</v>
          </cell>
        </row>
        <row r="67">
          <cell r="F67">
            <v>296.75600000000003</v>
          </cell>
        </row>
        <row r="68">
          <cell r="F68">
            <v>3.0500000000000006E-2</v>
          </cell>
        </row>
        <row r="69">
          <cell r="F69">
            <v>19.760000000000002</v>
          </cell>
        </row>
        <row r="70">
          <cell r="F70">
            <v>0.20820000000000008</v>
          </cell>
        </row>
        <row r="71">
          <cell r="F71">
            <v>136.46700000000004</v>
          </cell>
        </row>
        <row r="72">
          <cell r="F72">
            <v>6.1000000000000026E-2</v>
          </cell>
        </row>
        <row r="73">
          <cell r="F73">
            <v>36.88600000000001</v>
          </cell>
        </row>
        <row r="74">
          <cell r="F74">
            <v>8.6500000000000021E-2</v>
          </cell>
        </row>
        <row r="75">
          <cell r="F75">
            <v>103.64300000000003</v>
          </cell>
        </row>
        <row r="76">
          <cell r="F76">
            <v>4</v>
          </cell>
        </row>
        <row r="77">
          <cell r="F77">
            <v>12.974</v>
          </cell>
        </row>
        <row r="78">
          <cell r="F78">
            <v>1169</v>
          </cell>
        </row>
        <row r="79">
          <cell r="F79">
            <v>1379.9359999999995</v>
          </cell>
        </row>
        <row r="81">
          <cell r="F81">
            <v>0.15100000000000002</v>
          </cell>
        </row>
        <row r="82">
          <cell r="F82">
            <v>16.009999999999998</v>
          </cell>
        </row>
        <row r="83">
          <cell r="F83">
            <v>1161</v>
          </cell>
        </row>
        <row r="84">
          <cell r="F84">
            <v>617.14000000000033</v>
          </cell>
        </row>
        <row r="85">
          <cell r="F85">
            <v>305</v>
          </cell>
        </row>
        <row r="86">
          <cell r="F86">
            <v>703.48599999999863</v>
          </cell>
        </row>
        <row r="90">
          <cell r="F90">
            <v>396.02799999999974</v>
          </cell>
          <cell r="G90">
            <v>0</v>
          </cell>
        </row>
        <row r="133">
          <cell r="F133">
            <v>185</v>
          </cell>
        </row>
        <row r="134">
          <cell r="F134">
            <v>10.934999999999999</v>
          </cell>
        </row>
        <row r="141">
          <cell r="F141">
            <v>20</v>
          </cell>
        </row>
        <row r="142">
          <cell r="F142">
            <v>3.51</v>
          </cell>
        </row>
        <row r="143">
          <cell r="F143">
            <v>65</v>
          </cell>
        </row>
        <row r="144">
          <cell r="F144">
            <v>2.9249999999999998</v>
          </cell>
        </row>
        <row r="145">
          <cell r="F145">
            <v>50</v>
          </cell>
        </row>
        <row r="146">
          <cell r="F146">
            <v>2.25</v>
          </cell>
        </row>
        <row r="147">
          <cell r="F147">
            <v>50</v>
          </cell>
        </row>
        <row r="148">
          <cell r="F148">
            <v>2.25</v>
          </cell>
        </row>
      </sheetData>
      <sheetData sheetId="2">
        <row r="28">
          <cell r="E28">
            <v>0.4496</v>
          </cell>
        </row>
        <row r="29">
          <cell r="E29">
            <v>87.204999999999998</v>
          </cell>
        </row>
        <row r="30">
          <cell r="E30">
            <v>0.82600000000000007</v>
          </cell>
          <cell r="F30">
            <v>4.7300000000000004</v>
          </cell>
        </row>
        <row r="31">
          <cell r="E31">
            <v>3</v>
          </cell>
          <cell r="F31">
            <v>14</v>
          </cell>
        </row>
        <row r="32">
          <cell r="E32">
            <v>279.77499999999998</v>
          </cell>
          <cell r="F32">
            <v>1317.0749999999998</v>
          </cell>
        </row>
        <row r="33">
          <cell r="E33">
            <v>0.14299999999999999</v>
          </cell>
        </row>
        <row r="34">
          <cell r="E34">
            <v>33.761000000000003</v>
          </cell>
        </row>
        <row r="35">
          <cell r="E35">
            <v>6.1199999999999997E-2</v>
          </cell>
        </row>
        <row r="36">
          <cell r="E36">
            <v>31.673999999999999</v>
          </cell>
        </row>
        <row r="37">
          <cell r="E37">
            <v>195</v>
          </cell>
        </row>
        <row r="38">
          <cell r="E38">
            <v>88.718000000000004</v>
          </cell>
        </row>
        <row r="43">
          <cell r="E43">
            <v>613</v>
          </cell>
        </row>
        <row r="44">
          <cell r="E44">
            <v>346.64100000000002</v>
          </cell>
        </row>
        <row r="45">
          <cell r="E45">
            <v>1</v>
          </cell>
        </row>
        <row r="46">
          <cell r="E46">
            <v>44.442</v>
          </cell>
        </row>
        <row r="47">
          <cell r="E47">
            <v>191</v>
          </cell>
        </row>
        <row r="48">
          <cell r="E48">
            <v>158.25899999999999</v>
          </cell>
        </row>
        <row r="66">
          <cell r="E66">
            <v>0.39020000000000027</v>
          </cell>
        </row>
        <row r="67">
          <cell r="E67">
            <v>319.64259999999985</v>
          </cell>
        </row>
        <row r="68">
          <cell r="E68">
            <v>2.4199999999999999E-2</v>
          </cell>
        </row>
        <row r="69">
          <cell r="E69">
            <v>15.3796</v>
          </cell>
        </row>
        <row r="70">
          <cell r="E70">
            <v>0.18800000000000011</v>
          </cell>
        </row>
        <row r="71">
          <cell r="E71">
            <v>136.28099999999998</v>
          </cell>
        </row>
        <row r="72">
          <cell r="E72">
            <v>9.7000000000000045E-2</v>
          </cell>
        </row>
        <row r="73">
          <cell r="E73">
            <v>70.041999999999987</v>
          </cell>
        </row>
        <row r="74">
          <cell r="E74">
            <v>8.1000000000000003E-2</v>
          </cell>
        </row>
        <row r="75">
          <cell r="E75">
            <v>97.940000000000012</v>
          </cell>
        </row>
        <row r="76">
          <cell r="E76">
            <v>1</v>
          </cell>
        </row>
        <row r="77">
          <cell r="E77">
            <v>4.3150000000000004</v>
          </cell>
        </row>
        <row r="78">
          <cell r="E78">
            <v>883</v>
          </cell>
        </row>
        <row r="79">
          <cell r="E79">
            <v>1329.6579999999985</v>
          </cell>
        </row>
        <row r="81">
          <cell r="E81">
            <v>0.13600000000000001</v>
          </cell>
        </row>
        <row r="82">
          <cell r="E82">
            <v>15.960999999999999</v>
          </cell>
        </row>
        <row r="83">
          <cell r="E83">
            <v>1194</v>
          </cell>
        </row>
        <row r="84">
          <cell r="E84">
            <v>383.91099999999938</v>
          </cell>
        </row>
        <row r="85">
          <cell r="E85">
            <v>324</v>
          </cell>
        </row>
        <row r="86">
          <cell r="E86">
            <v>742.58099999999808</v>
          </cell>
        </row>
        <row r="90">
          <cell r="E90">
            <v>334.32099999999997</v>
          </cell>
          <cell r="F90">
            <v>0</v>
          </cell>
        </row>
        <row r="133">
          <cell r="E133">
            <v>231</v>
          </cell>
        </row>
        <row r="134">
          <cell r="E134">
            <v>16.27</v>
          </cell>
        </row>
        <row r="141">
          <cell r="E141">
            <v>45</v>
          </cell>
        </row>
        <row r="142">
          <cell r="E142">
            <v>7.9</v>
          </cell>
        </row>
        <row r="143">
          <cell r="E143">
            <v>86</v>
          </cell>
        </row>
        <row r="144">
          <cell r="E144">
            <v>3.87</v>
          </cell>
        </row>
        <row r="145">
          <cell r="E145">
            <v>50</v>
          </cell>
        </row>
        <row r="146">
          <cell r="E146">
            <v>2.25</v>
          </cell>
        </row>
        <row r="147">
          <cell r="E147">
            <v>50</v>
          </cell>
        </row>
        <row r="148">
          <cell r="E148">
            <v>2.25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G149"/>
  <sheetViews>
    <sheetView tabSelected="1" zoomScale="110" zoomScaleNormal="110" workbookViewId="0">
      <selection activeCell="I148" sqref="I148"/>
    </sheetView>
  </sheetViews>
  <sheetFormatPr defaultColWidth="8.85546875" defaultRowHeight="15"/>
  <cols>
    <col min="1" max="1" width="7" style="2" customWidth="1"/>
    <col min="2" max="2" width="84.42578125" style="2" customWidth="1"/>
    <col min="3" max="3" width="12.42578125" style="2" customWidth="1"/>
    <col min="4" max="4" width="10.28515625" style="3" customWidth="1"/>
    <col min="5" max="5" width="10" style="2" customWidth="1"/>
    <col min="6" max="6" width="9.85546875" style="2" customWidth="1"/>
    <col min="7" max="16384" width="8.85546875" style="2"/>
  </cols>
  <sheetData>
    <row r="1" spans="1:7">
      <c r="B1" s="42"/>
      <c r="C1" s="43"/>
      <c r="D1" s="38"/>
      <c r="E1" s="43"/>
      <c r="F1" s="43"/>
    </row>
    <row r="2" spans="1:7">
      <c r="A2" s="1" t="s">
        <v>0</v>
      </c>
      <c r="B2" s="1"/>
      <c r="C2" s="1"/>
      <c r="D2" s="1"/>
      <c r="E2" s="1"/>
      <c r="F2" s="1"/>
    </row>
    <row r="3" spans="1:7">
      <c r="C3" s="5"/>
      <c r="D3" s="4"/>
      <c r="E3" s="6"/>
      <c r="F3" s="6"/>
    </row>
    <row r="4" spans="1:7" ht="40.5" customHeight="1">
      <c r="A4" s="55" t="s">
        <v>1</v>
      </c>
      <c r="B4" s="54" t="s">
        <v>2</v>
      </c>
      <c r="C4" s="54" t="s">
        <v>3</v>
      </c>
      <c r="D4" s="7" t="s">
        <v>4</v>
      </c>
      <c r="E4" s="8" t="s">
        <v>5</v>
      </c>
      <c r="F4" s="8" t="s">
        <v>6</v>
      </c>
    </row>
    <row r="5" spans="1:7" s="3" customFormat="1" ht="14.25">
      <c r="A5" s="39" t="s">
        <v>7</v>
      </c>
      <c r="B5" s="9" t="s">
        <v>8</v>
      </c>
      <c r="C5" s="35" t="s">
        <v>9</v>
      </c>
      <c r="D5" s="11">
        <f>E5+F5</f>
        <v>5614.8189999999995</v>
      </c>
      <c r="E5" s="11">
        <f>E8+E15+E26+E28+E31+E33+E35+E37+E39+E43+E45+E47+E49</f>
        <v>2782.3309999999997</v>
      </c>
      <c r="F5" s="11">
        <f>F7+F15+F26+F28+F31+F33+F35+F37+F39+F41+F43+F45+F47+F49+F51+F53+F55+F57+F59+F61+F63</f>
        <v>2832.4879999999998</v>
      </c>
    </row>
    <row r="6" spans="1:7">
      <c r="A6" s="12">
        <v>1</v>
      </c>
      <c r="B6" s="15" t="s">
        <v>10</v>
      </c>
      <c r="C6" s="10" t="s">
        <v>11</v>
      </c>
      <c r="D6" s="13"/>
      <c r="E6" s="44"/>
      <c r="F6" s="44"/>
      <c r="G6" s="14"/>
    </row>
    <row r="7" spans="1:7">
      <c r="A7" s="12"/>
      <c r="B7" s="15"/>
      <c r="C7" s="10" t="s">
        <v>12</v>
      </c>
      <c r="D7" s="13"/>
      <c r="E7" s="44"/>
      <c r="F7" s="44"/>
    </row>
    <row r="8" spans="1:7">
      <c r="A8" s="12"/>
      <c r="B8" s="15" t="s">
        <v>13</v>
      </c>
      <c r="C8" s="10" t="s">
        <v>9</v>
      </c>
      <c r="D8" s="13"/>
      <c r="E8" s="44"/>
      <c r="F8" s="44"/>
    </row>
    <row r="9" spans="1:7">
      <c r="A9" s="12" t="s">
        <v>14</v>
      </c>
      <c r="B9" s="16" t="s">
        <v>15</v>
      </c>
      <c r="C9" s="10" t="s">
        <v>12</v>
      </c>
      <c r="D9" s="13"/>
      <c r="E9" s="44"/>
      <c r="F9" s="44"/>
    </row>
    <row r="10" spans="1:7">
      <c r="A10" s="12"/>
      <c r="B10" s="16"/>
      <c r="C10" s="10" t="s">
        <v>9</v>
      </c>
      <c r="D10" s="13"/>
      <c r="E10" s="44"/>
      <c r="F10" s="44"/>
    </row>
    <row r="11" spans="1:7">
      <c r="A11" s="12" t="s">
        <v>16</v>
      </c>
      <c r="B11" s="16" t="s">
        <v>17</v>
      </c>
      <c r="C11" s="10" t="s">
        <v>12</v>
      </c>
      <c r="D11" s="13"/>
      <c r="E11" s="44"/>
      <c r="F11" s="44"/>
    </row>
    <row r="12" spans="1:7">
      <c r="A12" s="12"/>
      <c r="B12" s="16"/>
      <c r="C12" s="10" t="s">
        <v>9</v>
      </c>
      <c r="D12" s="13"/>
      <c r="E12" s="44"/>
      <c r="F12" s="44"/>
    </row>
    <row r="13" spans="1:7">
      <c r="A13" s="17" t="s">
        <v>18</v>
      </c>
      <c r="B13" s="15" t="s">
        <v>19</v>
      </c>
      <c r="C13" s="10" t="s">
        <v>9</v>
      </c>
      <c r="D13" s="13"/>
      <c r="E13" s="44"/>
      <c r="F13" s="44"/>
    </row>
    <row r="14" spans="1:7">
      <c r="A14" s="12" t="s">
        <v>20</v>
      </c>
      <c r="B14" s="18" t="s">
        <v>21</v>
      </c>
      <c r="C14" s="10" t="s">
        <v>11</v>
      </c>
      <c r="D14" s="13"/>
      <c r="E14" s="44"/>
      <c r="F14" s="44"/>
    </row>
    <row r="15" spans="1:7">
      <c r="A15" s="12"/>
      <c r="B15" s="18"/>
      <c r="C15" s="10" t="s">
        <v>9</v>
      </c>
      <c r="D15" s="13"/>
      <c r="E15" s="44"/>
      <c r="F15" s="44"/>
    </row>
    <row r="16" spans="1:7">
      <c r="A16" s="12" t="s">
        <v>22</v>
      </c>
      <c r="B16" s="16" t="s">
        <v>23</v>
      </c>
      <c r="C16" s="10" t="s">
        <v>24</v>
      </c>
      <c r="D16" s="13"/>
      <c r="E16" s="44"/>
      <c r="F16" s="44"/>
    </row>
    <row r="17" spans="1:6">
      <c r="A17" s="12"/>
      <c r="B17" s="16"/>
      <c r="C17" s="10" t="s">
        <v>9</v>
      </c>
      <c r="D17" s="13"/>
      <c r="E17" s="44"/>
      <c r="F17" s="44"/>
    </row>
    <row r="18" spans="1:6">
      <c r="A18" s="12" t="s">
        <v>25</v>
      </c>
      <c r="B18" s="18" t="s">
        <v>26</v>
      </c>
      <c r="C18" s="10" t="s">
        <v>27</v>
      </c>
      <c r="D18" s="13"/>
      <c r="E18" s="44"/>
      <c r="F18" s="44"/>
    </row>
    <row r="19" spans="1:6">
      <c r="A19" s="12"/>
      <c r="B19" s="18"/>
      <c r="C19" s="10" t="s">
        <v>9</v>
      </c>
      <c r="D19" s="13"/>
      <c r="E19" s="44"/>
      <c r="F19" s="44"/>
    </row>
    <row r="20" spans="1:6">
      <c r="A20" s="12" t="s">
        <v>28</v>
      </c>
      <c r="B20" s="18" t="s">
        <v>29</v>
      </c>
      <c r="C20" s="10" t="s">
        <v>27</v>
      </c>
      <c r="D20" s="13"/>
      <c r="E20" s="44"/>
      <c r="F20" s="44"/>
    </row>
    <row r="21" spans="1:6">
      <c r="A21" s="12"/>
      <c r="B21" s="18"/>
      <c r="C21" s="10" t="s">
        <v>9</v>
      </c>
      <c r="D21" s="13"/>
      <c r="E21" s="44"/>
      <c r="F21" s="44"/>
    </row>
    <row r="22" spans="1:6">
      <c r="A22" s="12" t="s">
        <v>30</v>
      </c>
      <c r="B22" s="16" t="s">
        <v>31</v>
      </c>
      <c r="C22" s="10" t="s">
        <v>32</v>
      </c>
      <c r="D22" s="13"/>
      <c r="E22" s="44"/>
      <c r="F22" s="44"/>
    </row>
    <row r="23" spans="1:6" ht="15" customHeight="1">
      <c r="A23" s="12"/>
      <c r="B23" s="16"/>
      <c r="C23" s="10" t="s">
        <v>9</v>
      </c>
      <c r="D23" s="13"/>
      <c r="E23" s="44"/>
      <c r="F23" s="44"/>
    </row>
    <row r="24" spans="1:6" ht="15" customHeight="1">
      <c r="A24" s="17" t="s">
        <v>33</v>
      </c>
      <c r="B24" s="15" t="s">
        <v>34</v>
      </c>
      <c r="C24" s="10" t="s">
        <v>9</v>
      </c>
      <c r="D24" s="13"/>
      <c r="E24" s="44"/>
      <c r="F24" s="44"/>
    </row>
    <row r="25" spans="1:6">
      <c r="A25" s="12" t="s">
        <v>35</v>
      </c>
      <c r="B25" s="16" t="s">
        <v>36</v>
      </c>
      <c r="C25" s="10" t="s">
        <v>37</v>
      </c>
      <c r="D25" s="13"/>
      <c r="E25" s="44"/>
      <c r="F25" s="44"/>
    </row>
    <row r="26" spans="1:6">
      <c r="A26" s="12"/>
      <c r="B26" s="16"/>
      <c r="C26" s="10" t="s">
        <v>9</v>
      </c>
      <c r="D26" s="13"/>
      <c r="E26" s="44"/>
      <c r="F26" s="44"/>
    </row>
    <row r="27" spans="1:6">
      <c r="A27" s="12" t="s">
        <v>38</v>
      </c>
      <c r="B27" s="16" t="s">
        <v>39</v>
      </c>
      <c r="C27" s="10" t="s">
        <v>12</v>
      </c>
      <c r="D27" s="13">
        <f t="shared" ref="D27:D89" si="0">E27+F27</f>
        <v>0.80060000000000009</v>
      </c>
      <c r="E27" s="45">
        <f>'[1]март 2015'!E28+'[1]февраль 2015'!F28+'[1]январь 2015'!F28</f>
        <v>0.80060000000000009</v>
      </c>
      <c r="F27" s="45"/>
    </row>
    <row r="28" spans="1:6">
      <c r="A28" s="12"/>
      <c r="B28" s="16"/>
      <c r="C28" s="10" t="s">
        <v>9</v>
      </c>
      <c r="D28" s="11">
        <f t="shared" si="0"/>
        <v>133.16300000000001</v>
      </c>
      <c r="E28" s="44">
        <f>'[1]март 2015'!E29+'[1]февраль 2015'!F29+'[1]январь 2015'!F29</f>
        <v>133.16300000000001</v>
      </c>
      <c r="F28" s="45"/>
    </row>
    <row r="29" spans="1:6">
      <c r="A29" s="12" t="s">
        <v>40</v>
      </c>
      <c r="B29" s="18" t="s">
        <v>41</v>
      </c>
      <c r="C29" s="10" t="s">
        <v>12</v>
      </c>
      <c r="D29" s="13">
        <f t="shared" si="0"/>
        <v>13.594000000000001</v>
      </c>
      <c r="E29" s="45">
        <f>'[1]март 2015'!E30+'[1]февраль 2015'!F30+'[1]январь 2015'!F30</f>
        <v>3.4080000000000004</v>
      </c>
      <c r="F29" s="45">
        <f>'[1]март 2015'!F30+'[1]февраль 2015'!G30+'[1]январь 2015'!G30</f>
        <v>10.186</v>
      </c>
    </row>
    <row r="30" spans="1:6">
      <c r="A30" s="12"/>
      <c r="B30" s="18"/>
      <c r="C30" s="10" t="s">
        <v>42</v>
      </c>
      <c r="D30" s="19">
        <f t="shared" si="0"/>
        <v>36</v>
      </c>
      <c r="E30" s="46">
        <f>'[1]март 2015'!E31+'[1]февраль 2015'!F31+'[1]январь 2015'!F31</f>
        <v>11</v>
      </c>
      <c r="F30" s="46">
        <f>'[1]март 2015'!F31+'[1]февраль 2015'!G31+'[1]январь 2015'!G31</f>
        <v>25</v>
      </c>
    </row>
    <row r="31" spans="1:6">
      <c r="A31" s="12"/>
      <c r="B31" s="18"/>
      <c r="C31" s="10" t="s">
        <v>9</v>
      </c>
      <c r="D31" s="11">
        <f t="shared" si="0"/>
        <v>3850.8289999999997</v>
      </c>
      <c r="E31" s="44">
        <f>'[1]март 2015'!E32+'[1]февраль 2015'!F32+'[1]январь 2015'!F32</f>
        <v>1018.341</v>
      </c>
      <c r="F31" s="44">
        <f>'[1]март 2015'!F32+'[1]февраль 2015'!G32+'[1]январь 2015'!G32</f>
        <v>2832.4879999999998</v>
      </c>
    </row>
    <row r="32" spans="1:6">
      <c r="A32" s="12" t="s">
        <v>43</v>
      </c>
      <c r="B32" s="18" t="s">
        <v>44</v>
      </c>
      <c r="C32" s="10" t="s">
        <v>12</v>
      </c>
      <c r="D32" s="13">
        <f t="shared" si="0"/>
        <v>0.47599999999999998</v>
      </c>
      <c r="E32" s="45">
        <f>'[1]март 2015'!E33+'[1]февраль 2015'!F33+'[1]январь 2015'!F33</f>
        <v>0.47599999999999998</v>
      </c>
      <c r="F32" s="45"/>
    </row>
    <row r="33" spans="1:6">
      <c r="A33" s="12"/>
      <c r="B33" s="18"/>
      <c r="C33" s="10" t="s">
        <v>9</v>
      </c>
      <c r="D33" s="11">
        <f t="shared" si="0"/>
        <v>105.75800000000001</v>
      </c>
      <c r="E33" s="44">
        <f>'[1]март 2015'!E34+'[1]февраль 2015'!F34+'[1]январь 2015'!F34</f>
        <v>105.75800000000001</v>
      </c>
      <c r="F33" s="45"/>
    </row>
    <row r="34" spans="1:6">
      <c r="A34" s="12" t="s">
        <v>45</v>
      </c>
      <c r="B34" s="18" t="s">
        <v>46</v>
      </c>
      <c r="C34" s="10" t="s">
        <v>12</v>
      </c>
      <c r="D34" s="13">
        <f t="shared" si="0"/>
        <v>0.18630000000000002</v>
      </c>
      <c r="E34" s="45">
        <f>'[1]март 2015'!E35+'[1]февраль 2015'!F35+'[1]январь 2015'!F35</f>
        <v>0.18630000000000002</v>
      </c>
      <c r="F34" s="45"/>
    </row>
    <row r="35" spans="1:6">
      <c r="A35" s="12"/>
      <c r="B35" s="18"/>
      <c r="C35" s="10" t="s">
        <v>9</v>
      </c>
      <c r="D35" s="11">
        <f t="shared" si="0"/>
        <v>121.68499999999999</v>
      </c>
      <c r="E35" s="44">
        <f>'[1]март 2015'!E36+'[1]февраль 2015'!F36+'[1]январь 2015'!F36</f>
        <v>121.68499999999999</v>
      </c>
      <c r="F35" s="45"/>
    </row>
    <row r="36" spans="1:6">
      <c r="A36" s="12" t="s">
        <v>47</v>
      </c>
      <c r="B36" s="16" t="s">
        <v>48</v>
      </c>
      <c r="C36" s="10" t="s">
        <v>32</v>
      </c>
      <c r="D36" s="13">
        <f t="shared" si="0"/>
        <v>285</v>
      </c>
      <c r="E36" s="45">
        <f>'[1]март 2015'!E37+'[1]февраль 2015'!F37+'[1]январь 2015'!F37</f>
        <v>285</v>
      </c>
      <c r="F36" s="45"/>
    </row>
    <row r="37" spans="1:6">
      <c r="A37" s="12"/>
      <c r="B37" s="16"/>
      <c r="C37" s="10" t="s">
        <v>9</v>
      </c>
      <c r="D37" s="11">
        <f t="shared" si="0"/>
        <v>148.37100000000001</v>
      </c>
      <c r="E37" s="44">
        <f>'[1]март 2015'!E38+'[1]февраль 2015'!F38+'[1]январь 2015'!F38</f>
        <v>148.37100000000001</v>
      </c>
      <c r="F37" s="45"/>
    </row>
    <row r="38" spans="1:6">
      <c r="A38" s="12" t="s">
        <v>49</v>
      </c>
      <c r="B38" s="16" t="s">
        <v>50</v>
      </c>
      <c r="C38" s="10" t="s">
        <v>32</v>
      </c>
      <c r="D38" s="13"/>
      <c r="E38" s="45"/>
      <c r="F38" s="45"/>
    </row>
    <row r="39" spans="1:6">
      <c r="A39" s="12"/>
      <c r="B39" s="16"/>
      <c r="C39" s="10" t="s">
        <v>9</v>
      </c>
      <c r="D39" s="13"/>
      <c r="E39" s="45"/>
      <c r="F39" s="45"/>
    </row>
    <row r="40" spans="1:6">
      <c r="A40" s="12" t="s">
        <v>51</v>
      </c>
      <c r="B40" s="16" t="s">
        <v>52</v>
      </c>
      <c r="C40" s="10" t="s">
        <v>37</v>
      </c>
      <c r="D40" s="13"/>
      <c r="E40" s="45"/>
      <c r="F40" s="45"/>
    </row>
    <row r="41" spans="1:6">
      <c r="A41" s="12"/>
      <c r="B41" s="16"/>
      <c r="C41" s="10" t="s">
        <v>9</v>
      </c>
      <c r="D41" s="13"/>
      <c r="E41" s="45"/>
      <c r="F41" s="45"/>
    </row>
    <row r="42" spans="1:6">
      <c r="A42" s="12" t="s">
        <v>53</v>
      </c>
      <c r="B42" s="18" t="s">
        <v>54</v>
      </c>
      <c r="C42" s="10" t="s">
        <v>32</v>
      </c>
      <c r="D42" s="13">
        <f t="shared" si="0"/>
        <v>1567</v>
      </c>
      <c r="E42" s="45">
        <f>'[1]март 2015'!E43+'[1]февраль 2015'!F43+'[1]январь 2015'!F43</f>
        <v>1567</v>
      </c>
      <c r="F42" s="45"/>
    </row>
    <row r="43" spans="1:6">
      <c r="A43" s="12"/>
      <c r="B43" s="18"/>
      <c r="C43" s="10" t="s">
        <v>9</v>
      </c>
      <c r="D43" s="11">
        <f t="shared" si="0"/>
        <v>907.66799999999989</v>
      </c>
      <c r="E43" s="44">
        <f>'[1]март 2015'!E44+'[1]февраль 2015'!F44+'[1]январь 2015'!F44</f>
        <v>907.66799999999989</v>
      </c>
      <c r="F43" s="45"/>
    </row>
    <row r="44" spans="1:6">
      <c r="A44" s="12" t="s">
        <v>55</v>
      </c>
      <c r="B44" s="18" t="s">
        <v>56</v>
      </c>
      <c r="C44" s="10" t="s">
        <v>32</v>
      </c>
      <c r="D44" s="19">
        <f t="shared" si="0"/>
        <v>1</v>
      </c>
      <c r="E44" s="46">
        <f>'[1]март 2015'!E45+'[1]февраль 2015'!F45+'[1]январь 2015'!F45</f>
        <v>1</v>
      </c>
      <c r="F44" s="45"/>
    </row>
    <row r="45" spans="1:6">
      <c r="A45" s="12"/>
      <c r="B45" s="18"/>
      <c r="C45" s="10" t="s">
        <v>9</v>
      </c>
      <c r="D45" s="11">
        <f t="shared" si="0"/>
        <v>44.442</v>
      </c>
      <c r="E45" s="44">
        <f>'[1]март 2015'!E46+'[1]февраль 2015'!F46+'[1]январь 2015'!F46</f>
        <v>44.442</v>
      </c>
      <c r="F45" s="45"/>
    </row>
    <row r="46" spans="1:6">
      <c r="A46" s="12" t="s">
        <v>57</v>
      </c>
      <c r="B46" s="18" t="s">
        <v>58</v>
      </c>
      <c r="C46" s="10" t="s">
        <v>32</v>
      </c>
      <c r="D46" s="19">
        <f t="shared" si="0"/>
        <v>511</v>
      </c>
      <c r="E46" s="46">
        <f>'[1]март 2015'!E47+'[1]февраль 2015'!F47+'[1]январь 2015'!F47</f>
        <v>511</v>
      </c>
      <c r="F46" s="45"/>
    </row>
    <row r="47" spans="1:6">
      <c r="A47" s="12"/>
      <c r="B47" s="18"/>
      <c r="C47" s="10" t="s">
        <v>9</v>
      </c>
      <c r="D47" s="11">
        <f t="shared" si="0"/>
        <v>302.90299999999996</v>
      </c>
      <c r="E47" s="44">
        <f>'[1]март 2015'!E48+'[1]февраль 2015'!F48+'[1]январь 2015'!F48</f>
        <v>302.90299999999996</v>
      </c>
      <c r="F47" s="45"/>
    </row>
    <row r="48" spans="1:6">
      <c r="A48" s="12" t="s">
        <v>59</v>
      </c>
      <c r="B48" s="18" t="s">
        <v>60</v>
      </c>
      <c r="C48" s="10" t="s">
        <v>12</v>
      </c>
      <c r="D48" s="13">
        <f t="shared" si="0"/>
        <v>0</v>
      </c>
      <c r="E48" s="44">
        <f>'[1]март 2015'!E49+'[1]февраль 2015'!F49+'[1]январь 2015'!F49</f>
        <v>0</v>
      </c>
      <c r="F48" s="44"/>
    </row>
    <row r="49" spans="1:6">
      <c r="A49" s="12"/>
      <c r="B49" s="18"/>
      <c r="C49" s="10" t="s">
        <v>9</v>
      </c>
      <c r="D49" s="11">
        <f t="shared" si="0"/>
        <v>0</v>
      </c>
      <c r="E49" s="44">
        <f>'[1]март 2015'!E50+'[1]февраль 2015'!F50+'[1]январь 2015'!F50</f>
        <v>0</v>
      </c>
      <c r="F49" s="44"/>
    </row>
    <row r="50" spans="1:6">
      <c r="A50" s="12" t="s">
        <v>61</v>
      </c>
      <c r="B50" s="18" t="s">
        <v>62</v>
      </c>
      <c r="C50" s="10" t="s">
        <v>32</v>
      </c>
      <c r="D50" s="13"/>
      <c r="E50" s="44"/>
      <c r="F50" s="44"/>
    </row>
    <row r="51" spans="1:6">
      <c r="A51" s="12"/>
      <c r="B51" s="18"/>
      <c r="C51" s="10" t="s">
        <v>9</v>
      </c>
      <c r="D51" s="13"/>
      <c r="E51" s="44"/>
      <c r="F51" s="44"/>
    </row>
    <row r="52" spans="1:6">
      <c r="A52" s="12" t="s">
        <v>63</v>
      </c>
      <c r="B52" s="16" t="s">
        <v>64</v>
      </c>
      <c r="C52" s="10" t="s">
        <v>32</v>
      </c>
      <c r="D52" s="13"/>
      <c r="E52" s="44"/>
      <c r="F52" s="44"/>
    </row>
    <row r="53" spans="1:6">
      <c r="A53" s="12"/>
      <c r="B53" s="16"/>
      <c r="C53" s="10" t="s">
        <v>9</v>
      </c>
      <c r="D53" s="13"/>
      <c r="E53" s="44"/>
      <c r="F53" s="44"/>
    </row>
    <row r="54" spans="1:6">
      <c r="A54" s="12" t="s">
        <v>65</v>
      </c>
      <c r="B54" s="18" t="s">
        <v>66</v>
      </c>
      <c r="C54" s="10" t="s">
        <v>67</v>
      </c>
      <c r="D54" s="13"/>
      <c r="E54" s="44"/>
      <c r="F54" s="44"/>
    </row>
    <row r="55" spans="1:6" ht="23.25" customHeight="1">
      <c r="A55" s="12"/>
      <c r="B55" s="18"/>
      <c r="C55" s="10" t="s">
        <v>9</v>
      </c>
      <c r="D55" s="13"/>
      <c r="E55" s="44"/>
      <c r="F55" s="44"/>
    </row>
    <row r="56" spans="1:6">
      <c r="A56" s="12" t="s">
        <v>68</v>
      </c>
      <c r="B56" s="18" t="s">
        <v>69</v>
      </c>
      <c r="C56" s="10" t="s">
        <v>32</v>
      </c>
      <c r="D56" s="13"/>
      <c r="E56" s="44"/>
      <c r="F56" s="44"/>
    </row>
    <row r="57" spans="1:6">
      <c r="A57" s="12"/>
      <c r="B57" s="18"/>
      <c r="C57" s="10" t="s">
        <v>9</v>
      </c>
      <c r="D57" s="13"/>
      <c r="E57" s="44"/>
      <c r="F57" s="44"/>
    </row>
    <row r="58" spans="1:6">
      <c r="A58" s="12" t="s">
        <v>70</v>
      </c>
      <c r="B58" s="18" t="s">
        <v>71</v>
      </c>
      <c r="C58" s="10" t="s">
        <v>32</v>
      </c>
      <c r="D58" s="13"/>
      <c r="E58" s="44"/>
      <c r="F58" s="44"/>
    </row>
    <row r="59" spans="1:6">
      <c r="A59" s="12"/>
      <c r="B59" s="18"/>
      <c r="C59" s="10" t="s">
        <v>9</v>
      </c>
      <c r="D59" s="13"/>
      <c r="E59" s="44"/>
      <c r="F59" s="44"/>
    </row>
    <row r="60" spans="1:6">
      <c r="A60" s="12" t="s">
        <v>72</v>
      </c>
      <c r="B60" s="18" t="s">
        <v>73</v>
      </c>
      <c r="C60" s="10" t="s">
        <v>74</v>
      </c>
      <c r="D60" s="13"/>
      <c r="E60" s="44"/>
      <c r="F60" s="44"/>
    </row>
    <row r="61" spans="1:6">
      <c r="A61" s="12"/>
      <c r="B61" s="18"/>
      <c r="C61" s="10" t="s">
        <v>9</v>
      </c>
      <c r="D61" s="13"/>
      <c r="E61" s="44"/>
      <c r="F61" s="44"/>
    </row>
    <row r="62" spans="1:6">
      <c r="A62" s="12" t="s">
        <v>75</v>
      </c>
      <c r="B62" s="18" t="s">
        <v>76</v>
      </c>
      <c r="C62" s="10" t="s">
        <v>67</v>
      </c>
      <c r="D62" s="13"/>
      <c r="E62" s="44"/>
      <c r="F62" s="44"/>
    </row>
    <row r="63" spans="1:6">
      <c r="A63" s="12"/>
      <c r="B63" s="18"/>
      <c r="C63" s="10" t="s">
        <v>9</v>
      </c>
      <c r="D63" s="13"/>
      <c r="E63" s="44"/>
      <c r="F63" s="44"/>
    </row>
    <row r="64" spans="1:6" s="3" customFormat="1" ht="14.25">
      <c r="A64" s="40" t="s">
        <v>77</v>
      </c>
      <c r="B64" s="9" t="s">
        <v>78</v>
      </c>
      <c r="C64" s="35" t="s">
        <v>9</v>
      </c>
      <c r="D64" s="11">
        <f t="shared" si="0"/>
        <v>4432.3392999999978</v>
      </c>
      <c r="E64" s="20">
        <f>E66+E76+E78</f>
        <v>4432.3392999999978</v>
      </c>
      <c r="F64" s="21"/>
    </row>
    <row r="65" spans="1:6">
      <c r="A65" s="12" t="s">
        <v>79</v>
      </c>
      <c r="B65" s="16" t="s">
        <v>80</v>
      </c>
      <c r="C65" s="10" t="s">
        <v>37</v>
      </c>
      <c r="D65" s="13">
        <f t="shared" si="0"/>
        <v>1.0214000000000005</v>
      </c>
      <c r="E65" s="47">
        <f>'[1]март 2015'!E66+'[1]февраль 2015'!F66+'[1]январь 2015'!F66</f>
        <v>1.0214000000000005</v>
      </c>
      <c r="F65" s="25"/>
    </row>
    <row r="66" spans="1:6">
      <c r="A66" s="12"/>
      <c r="B66" s="16"/>
      <c r="C66" s="10" t="s">
        <v>9</v>
      </c>
      <c r="D66" s="11">
        <f t="shared" si="0"/>
        <v>772.59859999999981</v>
      </c>
      <c r="E66" s="25">
        <f>'[1]март 2015'!E67+'[1]февраль 2015'!F67+'[1]январь 2015'!F67</f>
        <v>772.59859999999981</v>
      </c>
      <c r="F66" s="25"/>
    </row>
    <row r="67" spans="1:6">
      <c r="A67" s="12" t="s">
        <v>81</v>
      </c>
      <c r="B67" s="16" t="s">
        <v>82</v>
      </c>
      <c r="C67" s="10" t="s">
        <v>83</v>
      </c>
      <c r="D67" s="13">
        <f t="shared" si="0"/>
        <v>6.6700000000000009E-2</v>
      </c>
      <c r="E67" s="47">
        <f>'[1]март 2015'!E68+'[1]февраль 2015'!F68+'[1]январь 2015'!F68</f>
        <v>6.6700000000000009E-2</v>
      </c>
      <c r="F67" s="25"/>
    </row>
    <row r="68" spans="1:6">
      <c r="A68" s="12"/>
      <c r="B68" s="16"/>
      <c r="C68" s="10" t="s">
        <v>9</v>
      </c>
      <c r="D68" s="11">
        <f t="shared" si="0"/>
        <v>47.037599999999998</v>
      </c>
      <c r="E68" s="25">
        <f>'[1]март 2015'!E69+'[1]февраль 2015'!F69+'[1]январь 2015'!F69</f>
        <v>47.037599999999998</v>
      </c>
      <c r="F68" s="25"/>
    </row>
    <row r="69" spans="1:6">
      <c r="A69" s="12" t="s">
        <v>84</v>
      </c>
      <c r="B69" s="16" t="s">
        <v>85</v>
      </c>
      <c r="C69" s="10" t="s">
        <v>37</v>
      </c>
      <c r="D69" s="13">
        <f t="shared" si="0"/>
        <v>0.52520000000000022</v>
      </c>
      <c r="E69" s="47">
        <f>'[1]март 2015'!E70+'[1]февраль 2015'!F70+'[1]январь 2015'!F70</f>
        <v>0.52520000000000022</v>
      </c>
      <c r="F69" s="25"/>
    </row>
    <row r="70" spans="1:6">
      <c r="A70" s="12"/>
      <c r="B70" s="16"/>
      <c r="C70" s="10" t="s">
        <v>9</v>
      </c>
      <c r="D70" s="11">
        <f t="shared" si="0"/>
        <v>353.41100000000006</v>
      </c>
      <c r="E70" s="25">
        <f>'[1]март 2015'!E71+'[1]февраль 2015'!F71+'[1]январь 2015'!F71</f>
        <v>353.41100000000006</v>
      </c>
      <c r="F70" s="25"/>
    </row>
    <row r="71" spans="1:6">
      <c r="A71" s="12" t="s">
        <v>86</v>
      </c>
      <c r="B71" s="16" t="s">
        <v>87</v>
      </c>
      <c r="C71" s="10" t="s">
        <v>37</v>
      </c>
      <c r="D71" s="13">
        <f t="shared" si="0"/>
        <v>0.19900000000000009</v>
      </c>
      <c r="E71" s="47">
        <f>'[1]март 2015'!E72+'[1]февраль 2015'!F72+'[1]январь 2015'!F72</f>
        <v>0.19900000000000009</v>
      </c>
      <c r="F71" s="25"/>
    </row>
    <row r="72" spans="1:6">
      <c r="A72" s="12"/>
      <c r="B72" s="16"/>
      <c r="C72" s="10" t="s">
        <v>9</v>
      </c>
      <c r="D72" s="11">
        <f t="shared" si="0"/>
        <v>131.27799999999999</v>
      </c>
      <c r="E72" s="25">
        <f>'[1]март 2015'!E73+'[1]февраль 2015'!F73+'[1]январь 2015'!F73</f>
        <v>131.27799999999999</v>
      </c>
      <c r="F72" s="25"/>
    </row>
    <row r="73" spans="1:6">
      <c r="A73" s="12" t="s">
        <v>88</v>
      </c>
      <c r="B73" s="16" t="s">
        <v>89</v>
      </c>
      <c r="C73" s="10" t="s">
        <v>37</v>
      </c>
      <c r="D73" s="13">
        <f t="shared" si="0"/>
        <v>0.23050000000000004</v>
      </c>
      <c r="E73" s="47">
        <f>'[1]март 2015'!E74+'[1]февраль 2015'!F74+'[1]январь 2015'!F74</f>
        <v>0.23050000000000004</v>
      </c>
      <c r="F73" s="25"/>
    </row>
    <row r="74" spans="1:6">
      <c r="A74" s="12"/>
      <c r="B74" s="16"/>
      <c r="C74" s="10" t="s">
        <v>9</v>
      </c>
      <c r="D74" s="11">
        <f t="shared" si="0"/>
        <v>240.87200000000001</v>
      </c>
      <c r="E74" s="25">
        <f>'[1]март 2015'!E75+'[1]февраль 2015'!F75+'[1]январь 2015'!F75</f>
        <v>240.87200000000001</v>
      </c>
      <c r="F74" s="25"/>
    </row>
    <row r="75" spans="1:6">
      <c r="A75" s="12" t="s">
        <v>90</v>
      </c>
      <c r="B75" s="16" t="s">
        <v>91</v>
      </c>
      <c r="C75" s="10" t="s">
        <v>32</v>
      </c>
      <c r="D75" s="19">
        <f t="shared" si="0"/>
        <v>5</v>
      </c>
      <c r="E75" s="48">
        <f>'[1]март 2015'!E76+'[1]февраль 2015'!F76+'[1]январь 2015'!F76</f>
        <v>5</v>
      </c>
      <c r="F75" s="25"/>
    </row>
    <row r="76" spans="1:6">
      <c r="A76" s="12"/>
      <c r="B76" s="16"/>
      <c r="C76" s="10" t="s">
        <v>9</v>
      </c>
      <c r="D76" s="11">
        <f t="shared" si="0"/>
        <v>17.289000000000001</v>
      </c>
      <c r="E76" s="25">
        <f>'[1]март 2015'!E77+'[1]февраль 2015'!F77+'[1]январь 2015'!F77</f>
        <v>17.289000000000001</v>
      </c>
      <c r="F76" s="25"/>
    </row>
    <row r="77" spans="1:6">
      <c r="A77" s="12" t="s">
        <v>92</v>
      </c>
      <c r="B77" s="18" t="s">
        <v>93</v>
      </c>
      <c r="C77" s="10" t="s">
        <v>32</v>
      </c>
      <c r="D77" s="19">
        <f t="shared" si="0"/>
        <v>2858</v>
      </c>
      <c r="E77" s="48">
        <f>'[1]март 2015'!E78+'[1]февраль 2015'!F78+'[1]январь 2015'!F78</f>
        <v>2858</v>
      </c>
      <c r="F77" s="25"/>
    </row>
    <row r="78" spans="1:6">
      <c r="A78" s="12"/>
      <c r="B78" s="18"/>
      <c r="C78" s="10" t="s">
        <v>9</v>
      </c>
      <c r="D78" s="11">
        <f t="shared" si="0"/>
        <v>3642.4516999999978</v>
      </c>
      <c r="E78" s="25">
        <f>'[1]март 2015'!E79+'[1]февраль 2015'!F79+'[1]январь 2015'!F79</f>
        <v>3642.4516999999978</v>
      </c>
      <c r="F78" s="25"/>
    </row>
    <row r="79" spans="1:6" s="3" customFormat="1" ht="14.25">
      <c r="A79" s="39" t="s">
        <v>94</v>
      </c>
      <c r="B79" s="9" t="s">
        <v>95</v>
      </c>
      <c r="C79" s="35" t="s">
        <v>9</v>
      </c>
      <c r="D79" s="11">
        <f t="shared" si="0"/>
        <v>4257.1309999999976</v>
      </c>
      <c r="E79" s="20">
        <f>E81+E83+E85</f>
        <v>4257.1309999999976</v>
      </c>
      <c r="F79" s="22"/>
    </row>
    <row r="80" spans="1:6">
      <c r="A80" s="23">
        <v>25</v>
      </c>
      <c r="B80" s="16" t="s">
        <v>96</v>
      </c>
      <c r="C80" s="10" t="s">
        <v>37</v>
      </c>
      <c r="D80" s="13">
        <f t="shared" si="0"/>
        <v>0.44300000000000006</v>
      </c>
      <c r="E80" s="47">
        <f>'[1]март 2015'!E81+'[1]февраль 2015'!F81+'[1]январь 2015'!F81</f>
        <v>0.44300000000000006</v>
      </c>
      <c r="F80" s="49"/>
    </row>
    <row r="81" spans="1:6">
      <c r="A81" s="23"/>
      <c r="B81" s="16"/>
      <c r="C81" s="10" t="s">
        <v>9</v>
      </c>
      <c r="D81" s="11">
        <f t="shared" si="0"/>
        <v>52.734999999999999</v>
      </c>
      <c r="E81" s="25">
        <f>'[1]март 2015'!E82+'[1]февраль 2015'!F82+'[1]январь 2015'!F82</f>
        <v>52.734999999999999</v>
      </c>
      <c r="F81" s="49"/>
    </row>
    <row r="82" spans="1:6">
      <c r="A82" s="23">
        <v>26</v>
      </c>
      <c r="B82" s="50" t="s">
        <v>97</v>
      </c>
      <c r="C82" s="25" t="s">
        <v>32</v>
      </c>
      <c r="D82" s="19">
        <f t="shared" si="0"/>
        <v>3292</v>
      </c>
      <c r="E82" s="48">
        <f>'[1]март 2015'!E83+'[1]февраль 2015'!F83+'[1]январь 2015'!F83</f>
        <v>3292</v>
      </c>
      <c r="F82" s="49"/>
    </row>
    <row r="83" spans="1:6">
      <c r="A83" s="23"/>
      <c r="B83" s="50"/>
      <c r="C83" s="10" t="s">
        <v>9</v>
      </c>
      <c r="D83" s="11">
        <f t="shared" si="0"/>
        <v>1904.3259999999996</v>
      </c>
      <c r="E83" s="25">
        <f>'[1]март 2015'!E84+'[1]февраль 2015'!F84+'[1]январь 2015'!F84</f>
        <v>1904.3259999999996</v>
      </c>
      <c r="F83" s="49"/>
    </row>
    <row r="84" spans="1:6">
      <c r="A84" s="12" t="s">
        <v>98</v>
      </c>
      <c r="B84" s="16" t="s">
        <v>99</v>
      </c>
      <c r="C84" s="10" t="s">
        <v>32</v>
      </c>
      <c r="D84" s="19">
        <f t="shared" si="0"/>
        <v>995</v>
      </c>
      <c r="E84" s="48">
        <f>'[1]март 2015'!E85+'[1]февраль 2015'!F85+'[1]январь 2015'!F85</f>
        <v>995</v>
      </c>
      <c r="F84" s="49"/>
    </row>
    <row r="85" spans="1:6">
      <c r="A85" s="12"/>
      <c r="B85" s="16"/>
      <c r="C85" s="10" t="s">
        <v>9</v>
      </c>
      <c r="D85" s="11">
        <f t="shared" si="0"/>
        <v>2300.0699999999979</v>
      </c>
      <c r="E85" s="25">
        <f>'[1]март 2015'!E86+'[1]февраль 2015'!F86+'[1]январь 2015'!F86</f>
        <v>2300.0699999999979</v>
      </c>
      <c r="F85" s="49"/>
    </row>
    <row r="86" spans="1:6" s="3" customFormat="1" ht="28.5">
      <c r="A86" s="39" t="s">
        <v>100</v>
      </c>
      <c r="B86" s="26" t="s">
        <v>101</v>
      </c>
      <c r="C86" s="39" t="s">
        <v>9</v>
      </c>
      <c r="D86" s="13">
        <f t="shared" si="0"/>
        <v>0</v>
      </c>
      <c r="E86" s="20"/>
      <c r="F86" s="24"/>
    </row>
    <row r="87" spans="1:6">
      <c r="A87" s="17" t="s">
        <v>102</v>
      </c>
      <c r="B87" s="15" t="s">
        <v>163</v>
      </c>
      <c r="C87" s="10" t="s">
        <v>9</v>
      </c>
      <c r="D87" s="13">
        <f t="shared" si="0"/>
        <v>0</v>
      </c>
      <c r="E87" s="25"/>
      <c r="F87" s="49"/>
    </row>
    <row r="88" spans="1:6">
      <c r="A88" s="17" t="s">
        <v>103</v>
      </c>
      <c r="B88" s="15" t="s">
        <v>164</v>
      </c>
      <c r="C88" s="10" t="s">
        <v>9</v>
      </c>
      <c r="D88" s="13">
        <f t="shared" si="0"/>
        <v>0</v>
      </c>
      <c r="E88" s="25"/>
      <c r="F88" s="49"/>
    </row>
    <row r="89" spans="1:6">
      <c r="A89" s="17" t="s">
        <v>104</v>
      </c>
      <c r="B89" s="15" t="s">
        <v>105</v>
      </c>
      <c r="C89" s="10" t="s">
        <v>9</v>
      </c>
      <c r="D89" s="11">
        <f t="shared" si="0"/>
        <v>931.52099999999962</v>
      </c>
      <c r="E89" s="25">
        <f>'[1]март 2015'!E90+'[1]февраль 2015'!F90+'[1]январь 2015'!F90</f>
        <v>931.52099999999962</v>
      </c>
      <c r="F89" s="25">
        <f>'[1]март 2015'!F90+'[1]февраль 2015'!G90+'[1]январь 2015'!G90</f>
        <v>0</v>
      </c>
    </row>
    <row r="90" spans="1:6" s="3" customFormat="1" ht="15" customHeight="1">
      <c r="A90" s="39"/>
      <c r="B90" s="9" t="s">
        <v>106</v>
      </c>
      <c r="C90" s="35" t="s">
        <v>9</v>
      </c>
      <c r="D90" s="11">
        <f>E90+F90</f>
        <v>15235.810299999994</v>
      </c>
      <c r="E90" s="20">
        <f>E89+E86+E79+E64+E5</f>
        <v>12403.322299999994</v>
      </c>
      <c r="F90" s="20">
        <f>F89+F86+F79+F64+F5</f>
        <v>2832.4879999999998</v>
      </c>
    </row>
    <row r="91" spans="1:6">
      <c r="A91" s="27"/>
      <c r="B91" s="52"/>
      <c r="C91" s="28"/>
      <c r="D91" s="41"/>
      <c r="E91" s="30"/>
      <c r="F91" s="29"/>
    </row>
    <row r="92" spans="1:6">
      <c r="A92" s="31"/>
      <c r="B92" s="53"/>
      <c r="C92" s="32"/>
      <c r="D92" s="41"/>
      <c r="E92" s="30"/>
      <c r="F92" s="30"/>
    </row>
    <row r="93" spans="1:6">
      <c r="C93" s="14"/>
    </row>
    <row r="94" spans="1:6">
      <c r="A94" s="33" t="s">
        <v>107</v>
      </c>
      <c r="B94" s="33"/>
      <c r="C94" s="33"/>
      <c r="D94" s="33"/>
      <c r="E94" s="33"/>
      <c r="F94" s="33"/>
    </row>
    <row r="95" spans="1:6">
      <c r="A95" s="12" t="s">
        <v>108</v>
      </c>
      <c r="B95" s="16" t="s">
        <v>109</v>
      </c>
      <c r="C95" s="8" t="s">
        <v>32</v>
      </c>
      <c r="D95" s="35"/>
      <c r="E95" s="10"/>
      <c r="F95" s="10"/>
    </row>
    <row r="96" spans="1:6">
      <c r="A96" s="12"/>
      <c r="B96" s="16"/>
      <c r="C96" s="8" t="s">
        <v>9</v>
      </c>
      <c r="D96" s="35"/>
      <c r="E96" s="10"/>
      <c r="F96" s="10"/>
    </row>
    <row r="97" spans="1:6">
      <c r="A97" s="12" t="s">
        <v>110</v>
      </c>
      <c r="B97" s="16" t="s">
        <v>111</v>
      </c>
      <c r="C97" s="8" t="s">
        <v>32</v>
      </c>
      <c r="D97" s="35"/>
      <c r="E97" s="10"/>
      <c r="F97" s="10"/>
    </row>
    <row r="98" spans="1:6">
      <c r="A98" s="12"/>
      <c r="B98" s="16"/>
      <c r="C98" s="8" t="s">
        <v>9</v>
      </c>
      <c r="D98" s="35"/>
      <c r="E98" s="10"/>
      <c r="F98" s="10"/>
    </row>
    <row r="99" spans="1:6">
      <c r="A99" s="12" t="s">
        <v>35</v>
      </c>
      <c r="B99" s="16" t="s">
        <v>112</v>
      </c>
      <c r="C99" s="8" t="s">
        <v>32</v>
      </c>
      <c r="D99" s="35"/>
      <c r="E99" s="10"/>
      <c r="F99" s="10"/>
    </row>
    <row r="100" spans="1:6">
      <c r="A100" s="12"/>
      <c r="B100" s="16"/>
      <c r="C100" s="8" t="s">
        <v>9</v>
      </c>
      <c r="D100" s="35"/>
      <c r="E100" s="10"/>
      <c r="F100" s="10"/>
    </row>
    <row r="101" spans="1:6">
      <c r="A101" s="12" t="s">
        <v>38</v>
      </c>
      <c r="B101" s="16" t="s">
        <v>113</v>
      </c>
      <c r="C101" s="8" t="s">
        <v>12</v>
      </c>
      <c r="D101" s="35"/>
      <c r="E101" s="10"/>
      <c r="F101" s="10"/>
    </row>
    <row r="102" spans="1:6">
      <c r="A102" s="12"/>
      <c r="B102" s="16"/>
      <c r="C102" s="8" t="s">
        <v>9</v>
      </c>
      <c r="D102" s="35"/>
      <c r="E102" s="10"/>
      <c r="F102" s="10"/>
    </row>
    <row r="103" spans="1:6">
      <c r="A103" s="12" t="s">
        <v>40</v>
      </c>
      <c r="B103" s="16" t="s">
        <v>114</v>
      </c>
      <c r="C103" s="8" t="s">
        <v>32</v>
      </c>
      <c r="D103" s="35"/>
      <c r="E103" s="10"/>
      <c r="F103" s="10"/>
    </row>
    <row r="104" spans="1:6">
      <c r="A104" s="12"/>
      <c r="B104" s="16"/>
      <c r="C104" s="8" t="s">
        <v>9</v>
      </c>
      <c r="D104" s="35"/>
      <c r="E104" s="10"/>
      <c r="F104" s="10"/>
    </row>
    <row r="105" spans="1:6">
      <c r="A105" s="12" t="s">
        <v>43</v>
      </c>
      <c r="B105" s="16" t="s">
        <v>115</v>
      </c>
      <c r="C105" s="8" t="s">
        <v>37</v>
      </c>
      <c r="D105" s="35"/>
      <c r="E105" s="10"/>
      <c r="F105" s="10"/>
    </row>
    <row r="106" spans="1:6">
      <c r="A106" s="12"/>
      <c r="B106" s="16"/>
      <c r="C106" s="8" t="s">
        <v>116</v>
      </c>
      <c r="D106" s="35"/>
      <c r="E106" s="10"/>
      <c r="F106" s="10"/>
    </row>
    <row r="107" spans="1:6">
      <c r="A107" s="23">
        <v>7</v>
      </c>
      <c r="B107" s="16" t="s">
        <v>117</v>
      </c>
      <c r="C107" s="8" t="s">
        <v>118</v>
      </c>
      <c r="D107" s="35"/>
      <c r="E107" s="10"/>
      <c r="F107" s="10"/>
    </row>
    <row r="108" spans="1:6">
      <c r="A108" s="23"/>
      <c r="B108" s="16"/>
      <c r="C108" s="8" t="s">
        <v>9</v>
      </c>
      <c r="D108" s="35"/>
      <c r="E108" s="10"/>
      <c r="F108" s="10"/>
    </row>
    <row r="109" spans="1:6">
      <c r="A109" s="23">
        <v>8</v>
      </c>
      <c r="B109" s="16" t="s">
        <v>119</v>
      </c>
      <c r="C109" s="8" t="s">
        <v>32</v>
      </c>
      <c r="D109" s="35"/>
      <c r="E109" s="10"/>
      <c r="F109" s="10"/>
    </row>
    <row r="110" spans="1:6">
      <c r="A110" s="23"/>
      <c r="B110" s="16"/>
      <c r="C110" s="8" t="s">
        <v>9</v>
      </c>
      <c r="D110" s="35"/>
      <c r="E110" s="10"/>
      <c r="F110" s="10"/>
    </row>
    <row r="111" spans="1:6">
      <c r="A111" s="23">
        <v>9</v>
      </c>
      <c r="B111" s="16" t="s">
        <v>120</v>
      </c>
      <c r="C111" s="8" t="s">
        <v>121</v>
      </c>
      <c r="D111" s="35"/>
      <c r="E111" s="10"/>
      <c r="F111" s="10"/>
    </row>
    <row r="112" spans="1:6">
      <c r="A112" s="23"/>
      <c r="B112" s="16"/>
      <c r="C112" s="8" t="s">
        <v>9</v>
      </c>
      <c r="D112" s="35"/>
      <c r="E112" s="10"/>
      <c r="F112" s="10"/>
    </row>
    <row r="113" spans="1:6">
      <c r="A113" s="17" t="s">
        <v>51</v>
      </c>
      <c r="B113" s="15" t="s">
        <v>122</v>
      </c>
      <c r="C113" s="8" t="s">
        <v>9</v>
      </c>
      <c r="D113" s="35">
        <f>F113</f>
        <v>38.683</v>
      </c>
      <c r="E113" s="10"/>
      <c r="F113" s="10">
        <v>38.683</v>
      </c>
    </row>
    <row r="114" spans="1:6">
      <c r="A114" s="17" t="s">
        <v>123</v>
      </c>
      <c r="B114" s="15" t="s">
        <v>124</v>
      </c>
      <c r="C114" s="8" t="s">
        <v>9</v>
      </c>
      <c r="D114" s="35">
        <f t="shared" ref="D114:D115" si="1">F114</f>
        <v>0</v>
      </c>
      <c r="E114" s="10"/>
      <c r="F114" s="10"/>
    </row>
    <row r="115" spans="1:6">
      <c r="A115" s="17" t="s">
        <v>53</v>
      </c>
      <c r="B115" s="15" t="s">
        <v>125</v>
      </c>
      <c r="C115" s="8" t="s">
        <v>9</v>
      </c>
      <c r="D115" s="35">
        <f t="shared" si="1"/>
        <v>13.2</v>
      </c>
      <c r="E115" s="10"/>
      <c r="F115" s="10">
        <v>13.2</v>
      </c>
    </row>
    <row r="116" spans="1:6">
      <c r="A116" s="17" t="s">
        <v>55</v>
      </c>
      <c r="B116" s="15" t="s">
        <v>126</v>
      </c>
      <c r="C116" s="8" t="s">
        <v>9</v>
      </c>
      <c r="D116" s="35"/>
      <c r="E116" s="10"/>
      <c r="F116" s="10"/>
    </row>
    <row r="117" spans="1:6">
      <c r="A117" s="8">
        <v>13</v>
      </c>
      <c r="B117" s="15" t="s">
        <v>127</v>
      </c>
      <c r="C117" s="8" t="s">
        <v>9</v>
      </c>
      <c r="D117" s="35"/>
      <c r="E117" s="10"/>
      <c r="F117" s="10"/>
    </row>
    <row r="118" spans="1:6" ht="21" customHeight="1">
      <c r="A118" s="8">
        <v>14</v>
      </c>
      <c r="B118" s="51" t="s">
        <v>128</v>
      </c>
      <c r="C118" s="8"/>
      <c r="D118" s="35"/>
      <c r="E118" s="10"/>
      <c r="F118" s="10"/>
    </row>
    <row r="119" spans="1:6">
      <c r="A119" s="17" t="s">
        <v>61</v>
      </c>
      <c r="B119" s="15" t="s">
        <v>129</v>
      </c>
      <c r="C119" s="8" t="s">
        <v>9</v>
      </c>
      <c r="D119" s="35"/>
      <c r="E119" s="10"/>
      <c r="F119" s="10"/>
    </row>
    <row r="120" spans="1:6">
      <c r="A120" s="36">
        <v>16</v>
      </c>
      <c r="B120" s="15" t="s">
        <v>130</v>
      </c>
      <c r="C120" s="8" t="s">
        <v>9</v>
      </c>
      <c r="D120" s="35">
        <f>F120</f>
        <v>2343.6219999999998</v>
      </c>
      <c r="E120" s="10"/>
      <c r="F120" s="10">
        <v>2343.6219999999998</v>
      </c>
    </row>
    <row r="121" spans="1:6">
      <c r="A121" s="17" t="s">
        <v>131</v>
      </c>
      <c r="B121" s="15" t="s">
        <v>132</v>
      </c>
      <c r="C121" s="8" t="s">
        <v>116</v>
      </c>
      <c r="D121" s="35"/>
      <c r="E121" s="10"/>
      <c r="F121" s="10"/>
    </row>
    <row r="122" spans="1:6">
      <c r="A122" s="12" t="s">
        <v>133</v>
      </c>
      <c r="B122" s="16" t="s">
        <v>134</v>
      </c>
      <c r="C122" s="8" t="s">
        <v>32</v>
      </c>
      <c r="D122" s="35"/>
      <c r="E122" s="10"/>
      <c r="F122" s="10"/>
    </row>
    <row r="123" spans="1:6">
      <c r="A123" s="12"/>
      <c r="B123" s="16"/>
      <c r="C123" s="8" t="s">
        <v>9</v>
      </c>
      <c r="D123" s="35"/>
      <c r="E123" s="10"/>
      <c r="F123" s="10"/>
    </row>
    <row r="124" spans="1:6">
      <c r="A124" s="12" t="s">
        <v>135</v>
      </c>
      <c r="B124" s="16" t="s">
        <v>136</v>
      </c>
      <c r="C124" s="8" t="s">
        <v>32</v>
      </c>
      <c r="D124" s="35"/>
      <c r="E124" s="10"/>
      <c r="F124" s="10"/>
    </row>
    <row r="125" spans="1:6">
      <c r="A125" s="12"/>
      <c r="B125" s="16"/>
      <c r="C125" s="8" t="s">
        <v>137</v>
      </c>
      <c r="D125" s="35"/>
      <c r="E125" s="10"/>
      <c r="F125" s="10"/>
    </row>
    <row r="126" spans="1:6">
      <c r="A126" s="12" t="s">
        <v>138</v>
      </c>
      <c r="B126" s="16" t="s">
        <v>139</v>
      </c>
      <c r="C126" s="8" t="s">
        <v>32</v>
      </c>
      <c r="D126" s="35"/>
      <c r="E126" s="10"/>
      <c r="F126" s="10"/>
    </row>
    <row r="127" spans="1:6">
      <c r="A127" s="12"/>
      <c r="B127" s="16"/>
      <c r="C127" s="8" t="s">
        <v>9</v>
      </c>
      <c r="D127" s="35"/>
      <c r="E127" s="10"/>
      <c r="F127" s="10"/>
    </row>
    <row r="128" spans="1:6">
      <c r="A128" s="12" t="s">
        <v>140</v>
      </c>
      <c r="B128" s="16" t="s">
        <v>141</v>
      </c>
      <c r="C128" s="8" t="s">
        <v>32</v>
      </c>
      <c r="D128" s="35"/>
      <c r="E128" s="10"/>
      <c r="F128" s="10"/>
    </row>
    <row r="129" spans="1:111">
      <c r="A129" s="12"/>
      <c r="B129" s="16"/>
      <c r="C129" s="8" t="s">
        <v>9</v>
      </c>
      <c r="D129" s="35"/>
      <c r="E129" s="10"/>
      <c r="F129" s="10"/>
    </row>
    <row r="130" spans="1:111">
      <c r="A130" s="17" t="s">
        <v>65</v>
      </c>
      <c r="B130" s="15" t="s">
        <v>142</v>
      </c>
      <c r="C130" s="8" t="s">
        <v>9</v>
      </c>
      <c r="D130" s="35">
        <v>78.962000000000003</v>
      </c>
      <c r="E130" s="10">
        <v>78.962000000000003</v>
      </c>
      <c r="F130" s="34"/>
    </row>
    <row r="131" spans="1:111" s="37" customFormat="1" ht="15" customHeight="1" thickBot="1">
      <c r="A131" s="17" t="s">
        <v>143</v>
      </c>
      <c r="B131" s="15" t="s">
        <v>144</v>
      </c>
      <c r="C131" s="8" t="s">
        <v>9</v>
      </c>
      <c r="D131" s="35">
        <v>78.962000000000003</v>
      </c>
      <c r="E131" s="10">
        <v>78.962000000000003</v>
      </c>
      <c r="F131" s="34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</row>
    <row r="132" spans="1:111">
      <c r="A132" s="17" t="s">
        <v>68</v>
      </c>
      <c r="B132" s="15" t="s">
        <v>145</v>
      </c>
      <c r="C132" s="8" t="s">
        <v>32</v>
      </c>
      <c r="D132" s="35">
        <f>D140+D142+D144+D146</f>
        <v>601</v>
      </c>
      <c r="E132" s="10">
        <f>'[1]март 2015'!E133+'[1]февраль 2015'!F133+'[1]январь 2015'!F133</f>
        <v>601</v>
      </c>
      <c r="F132" s="10"/>
    </row>
    <row r="133" spans="1:111">
      <c r="A133" s="17"/>
      <c r="B133" s="15" t="s">
        <v>146</v>
      </c>
      <c r="C133" s="8" t="s">
        <v>9</v>
      </c>
      <c r="D133" s="35">
        <f>D141+D143+D145+D147</f>
        <v>38.14</v>
      </c>
      <c r="E133" s="10">
        <f>'[1]март 2015'!E134+'[1]февраль 2015'!F134+'[1]январь 2015'!F134</f>
        <v>38.14</v>
      </c>
      <c r="F133" s="10"/>
    </row>
    <row r="134" spans="1:111">
      <c r="A134" s="12" t="s">
        <v>147</v>
      </c>
      <c r="B134" s="16" t="s">
        <v>148</v>
      </c>
      <c r="C134" s="8" t="s">
        <v>32</v>
      </c>
      <c r="D134" s="35"/>
      <c r="E134" s="10"/>
      <c r="F134" s="10"/>
    </row>
    <row r="135" spans="1:111">
      <c r="A135" s="12"/>
      <c r="B135" s="16"/>
      <c r="C135" s="8" t="s">
        <v>9</v>
      </c>
      <c r="D135" s="35"/>
      <c r="E135" s="10"/>
      <c r="F135" s="10"/>
    </row>
    <row r="136" spans="1:111">
      <c r="A136" s="12" t="s">
        <v>149</v>
      </c>
      <c r="B136" s="16" t="s">
        <v>150</v>
      </c>
      <c r="C136" s="8" t="s">
        <v>32</v>
      </c>
      <c r="D136" s="35"/>
      <c r="E136" s="10"/>
      <c r="F136" s="10"/>
    </row>
    <row r="137" spans="1:111">
      <c r="A137" s="12"/>
      <c r="B137" s="16"/>
      <c r="C137" s="8" t="s">
        <v>9</v>
      </c>
      <c r="D137" s="35"/>
      <c r="E137" s="10"/>
      <c r="F137" s="10"/>
    </row>
    <row r="138" spans="1:111">
      <c r="A138" s="12" t="s">
        <v>151</v>
      </c>
      <c r="B138" s="16" t="s">
        <v>152</v>
      </c>
      <c r="C138" s="8" t="s">
        <v>32</v>
      </c>
      <c r="D138" s="35"/>
      <c r="E138" s="10"/>
      <c r="F138" s="10"/>
    </row>
    <row r="139" spans="1:111">
      <c r="A139" s="12"/>
      <c r="B139" s="16"/>
      <c r="C139" s="8" t="s">
        <v>9</v>
      </c>
      <c r="D139" s="35"/>
      <c r="E139" s="10"/>
      <c r="F139" s="10"/>
    </row>
    <row r="140" spans="1:111">
      <c r="A140" s="12" t="s">
        <v>153</v>
      </c>
      <c r="B140" s="16" t="s">
        <v>154</v>
      </c>
      <c r="C140" s="8" t="s">
        <v>32</v>
      </c>
      <c r="D140" s="35">
        <f>E140</f>
        <v>85</v>
      </c>
      <c r="E140" s="10">
        <f>'[1]март 2015'!E141+'[1]февраль 2015'!F141+'[1]январь 2015'!F141</f>
        <v>85</v>
      </c>
      <c r="F140" s="10"/>
    </row>
    <row r="141" spans="1:111">
      <c r="A141" s="12"/>
      <c r="B141" s="16"/>
      <c r="C141" s="8" t="s">
        <v>9</v>
      </c>
      <c r="D141" s="35">
        <f t="shared" ref="D141:D147" si="2">E141</f>
        <v>14.92</v>
      </c>
      <c r="E141" s="10">
        <f>'[1]март 2015'!E142+'[1]февраль 2015'!F142+'[1]январь 2015'!F142</f>
        <v>14.92</v>
      </c>
      <c r="F141" s="10"/>
    </row>
    <row r="142" spans="1:111">
      <c r="A142" s="12" t="s">
        <v>155</v>
      </c>
      <c r="B142" s="16" t="s">
        <v>156</v>
      </c>
      <c r="C142" s="8" t="s">
        <v>32</v>
      </c>
      <c r="D142" s="35">
        <f t="shared" si="2"/>
        <v>216</v>
      </c>
      <c r="E142" s="10">
        <f>'[1]март 2015'!E143+'[1]февраль 2015'!F143+'[1]январь 2015'!F143</f>
        <v>216</v>
      </c>
      <c r="F142" s="10"/>
    </row>
    <row r="143" spans="1:111">
      <c r="A143" s="12"/>
      <c r="B143" s="16"/>
      <c r="C143" s="8" t="s">
        <v>9</v>
      </c>
      <c r="D143" s="35">
        <f t="shared" si="2"/>
        <v>9.7199999999999989</v>
      </c>
      <c r="E143" s="10">
        <f>'[1]март 2015'!E144+'[1]февраль 2015'!F144+'[1]январь 2015'!F144</f>
        <v>9.7199999999999989</v>
      </c>
      <c r="F143" s="10"/>
    </row>
    <row r="144" spans="1:111">
      <c r="A144" s="12" t="s">
        <v>157</v>
      </c>
      <c r="B144" s="16" t="s">
        <v>158</v>
      </c>
      <c r="C144" s="8" t="s">
        <v>32</v>
      </c>
      <c r="D144" s="35">
        <f t="shared" si="2"/>
        <v>150</v>
      </c>
      <c r="E144" s="10">
        <f>'[1]март 2015'!E145+'[1]февраль 2015'!F145+'[1]январь 2015'!F145</f>
        <v>150</v>
      </c>
      <c r="F144" s="10"/>
    </row>
    <row r="145" spans="1:6">
      <c r="A145" s="12"/>
      <c r="B145" s="16"/>
      <c r="C145" s="8" t="s">
        <v>9</v>
      </c>
      <c r="D145" s="35">
        <f t="shared" si="2"/>
        <v>6.75</v>
      </c>
      <c r="E145" s="10">
        <f>'[1]март 2015'!E146+'[1]февраль 2015'!F146+'[1]январь 2015'!F146</f>
        <v>6.75</v>
      </c>
      <c r="F145" s="10"/>
    </row>
    <row r="146" spans="1:6">
      <c r="A146" s="12" t="s">
        <v>159</v>
      </c>
      <c r="B146" s="16" t="s">
        <v>160</v>
      </c>
      <c r="C146" s="8" t="s">
        <v>32</v>
      </c>
      <c r="D146" s="35">
        <f t="shared" si="2"/>
        <v>150</v>
      </c>
      <c r="E146" s="10">
        <f>'[1]март 2015'!E147+'[1]февраль 2015'!F147+'[1]январь 2015'!F147</f>
        <v>150</v>
      </c>
      <c r="F146" s="10"/>
    </row>
    <row r="147" spans="1:6">
      <c r="A147" s="12"/>
      <c r="B147" s="16"/>
      <c r="C147" s="8" t="s">
        <v>9</v>
      </c>
      <c r="D147" s="35">
        <f t="shared" si="2"/>
        <v>6.75</v>
      </c>
      <c r="E147" s="10">
        <f>'[1]март 2015'!E148+'[1]февраль 2015'!F148+'[1]январь 2015'!F148</f>
        <v>6.75</v>
      </c>
      <c r="F147" s="10"/>
    </row>
    <row r="148" spans="1:6">
      <c r="A148" s="12" t="s">
        <v>161</v>
      </c>
      <c r="B148" s="16" t="s">
        <v>162</v>
      </c>
      <c r="C148" s="8" t="s">
        <v>32</v>
      </c>
      <c r="D148" s="35"/>
      <c r="E148" s="10"/>
      <c r="F148" s="10"/>
    </row>
    <row r="149" spans="1:6">
      <c r="A149" s="12"/>
      <c r="B149" s="16"/>
      <c r="C149" s="8" t="s">
        <v>9</v>
      </c>
      <c r="D149" s="35"/>
      <c r="E149" s="10"/>
      <c r="F149" s="10"/>
    </row>
  </sheetData>
  <mergeCells count="117">
    <mergeCell ref="A146:A147"/>
    <mergeCell ref="B146:B147"/>
    <mergeCell ref="A148:A149"/>
    <mergeCell ref="B148:B149"/>
    <mergeCell ref="A2:F2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4:A125"/>
    <mergeCell ref="B124:B125"/>
    <mergeCell ref="A126:A127"/>
    <mergeCell ref="B126:B127"/>
    <mergeCell ref="A128:A129"/>
    <mergeCell ref="B128:B129"/>
    <mergeCell ref="A109:A110"/>
    <mergeCell ref="B109:B110"/>
    <mergeCell ref="A111:A112"/>
    <mergeCell ref="B111:B112"/>
    <mergeCell ref="A122:A123"/>
    <mergeCell ref="B122:B123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82:A83"/>
    <mergeCell ref="B82:B83"/>
    <mergeCell ref="A84:A85"/>
    <mergeCell ref="B84:B85"/>
    <mergeCell ref="A94:F94"/>
    <mergeCell ref="A95:A96"/>
    <mergeCell ref="B95:B96"/>
    <mergeCell ref="A75:A76"/>
    <mergeCell ref="B75:B76"/>
    <mergeCell ref="A77:A78"/>
    <mergeCell ref="B77:B78"/>
    <mergeCell ref="A80:A81"/>
    <mergeCell ref="B80:B81"/>
    <mergeCell ref="A69:A70"/>
    <mergeCell ref="B69:B70"/>
    <mergeCell ref="A71:A72"/>
    <mergeCell ref="B71:B72"/>
    <mergeCell ref="A73:A74"/>
    <mergeCell ref="B73:B74"/>
    <mergeCell ref="A62:A63"/>
    <mergeCell ref="B62:B63"/>
    <mergeCell ref="A65:A66"/>
    <mergeCell ref="B65:B66"/>
    <mergeCell ref="A67:A68"/>
    <mergeCell ref="B67:B68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6:A8"/>
    <mergeCell ref="A9:A10"/>
    <mergeCell ref="B9:B10"/>
  </mergeCells>
  <pageMargins left="0.51181102362204722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2015-04-15T06:21:56Z</dcterms:created>
  <dcterms:modified xsi:type="dcterms:W3CDTF">2015-04-15T08:09:35Z</dcterms:modified>
</cp:coreProperties>
</file>