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235" activeTab="0"/>
  </bookViews>
  <sheets>
    <sheet name="Лист 1" sheetId="2" r:id="rId1"/>
  </sheets>
  <definedNames/>
  <calcPr calcId="152511"/>
</workbook>
</file>

<file path=xl/sharedStrings.xml><?xml version="1.0" encoding="utf-8"?>
<sst xmlns="http://schemas.openxmlformats.org/spreadsheetml/2006/main" count="230" uniqueCount="230">
  <si>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</si>
  <si>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</si>
  <si>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</si>
  <si>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</si>
  <si>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</si>
  <si>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</si>
  <si>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</si>
  <si>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</si>
  <si>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</si>
  <si>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</si>
  <si>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</si>
  <si>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</si>
  <si>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</si>
  <si>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</si>
  <si>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</si>
  <si>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</si>
  <si>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</si>
  <si>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</si>
  <si>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</si>
  <si>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</si>
  <si>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</si>
  <si>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</si>
  <si>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</si>
  <si>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</si>
  <si>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</si>
  <si>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</si>
  <si>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</si>
  <si>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</si>
  <si>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</si>
  <si>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</si>
  <si>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</si>
  <si>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</si>
  <si>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</si>
  <si>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</si>
  <si>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</si>
  <si>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</si>
  <si>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</si>
  <si>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</si>
  <si>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</si>
  <si>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</si>
  <si>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</si>
  <si>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</si>
  <si>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</si>
  <si>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</si>
  <si>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</si>
  <si>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</si>
  <si>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</si>
  <si>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</si>
  <si>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</si>
  <si>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</si>
  <si>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</si>
  <si>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</si>
  <si>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</si>
  <si>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</si>
  <si>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</si>
  <si>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</si>
  <si>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</si>
  <si>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</si>
  <si>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</si>
  <si>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</si>
  <si>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</si>
  <si>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</si>
  <si>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</si>
  <si>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</si>
  <si>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</si>
  <si>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</si>
  <si>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</si>
  <si>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</si>
  <si>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</si>
  <si>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</si>
  <si>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</si>
  <si>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</si>
  <si>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</si>
  <si>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</si>
  <si>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</si>
  <si>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</si>
  <si>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</si>
  <si>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</si>
  <si>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</si>
  <si>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</si>
  <si>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</si>
  <si>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</si>
  <si>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</si>
  <si>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</si>
  <si>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</si>
  <si>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</si>
  <si>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</si>
  <si>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</si>
  <si>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</si>
  <si>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</si>
  <si>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</si>
  <si>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</si>
  <si>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</si>
  <si>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</si>
  <si>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</si>
  <si>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</si>
  <si>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</si>
  <si>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</si>
  <si>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</si>
  <si>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</si>
  <si>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</si>
  <si>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</si>
  <si>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</si>
  <si>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</si>
  <si>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</si>
  <si>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</si>
  <si>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</si>
  <si>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</si>
  <si>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</si>
  <si>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</si>
  <si>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</si>
  <si>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</si>
  <si>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</si>
  <si>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</si>
  <si>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</si>
  <si>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</si>
  <si>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</si>
  <si>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</si>
  <si>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</si>
  <si>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</si>
  <si>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</si>
  <si>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</si>
  <si>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</si>
  <si>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</si>
  <si>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</si>
  <si>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</si>
  <si>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</si>
  <si>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</si>
  <si>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</si>
  <si>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</si>
  <si>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</si>
  <si>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</si>
  <si>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</si>
  <si>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</si>
  <si>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</si>
  <si>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</si>
  <si>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</si>
  <si>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</si>
  <si>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</si>
  <si>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</si>
  <si>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</si>
  <si>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</si>
  <si>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</si>
  <si>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</si>
  <si>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</si>
  <si>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</si>
  <si>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</si>
  <si>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</si>
  <si>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</si>
  <si>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</si>
  <si>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</si>
  <si>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</si>
  <si>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</si>
  <si>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</si>
  <si>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</si>
  <si>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</si>
  <si>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</si>
  <si>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</si>
  <si>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</si>
  <si>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</si>
  <si>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</si>
  <si>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</si>
  <si>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</si>
  <si>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</si>
  <si>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</si>
  <si>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</si>
  <si>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</si>
  <si>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</si>
  <si>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</si>
  <si>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</si>
  <si>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</si>
  <si>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</si>
  <si>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</si>
  <si>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</si>
  <si>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</si>
  <si>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</si>
  <si>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</si>
  <si>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</si>
  <si>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</si>
  <si>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</si>
  <si>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</si>
  <si>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</si>
  <si>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</si>
  <si>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</si>
  <si>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</si>
  <si>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</si>
  <si>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</si>
  <si>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</si>
  <si>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</si>
  <si>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</si>
  <si>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</si>
  <si>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</si>
  <si>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</si>
  <si>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</si>
  <si>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</si>
  <si>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</si>
  <si>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</si>
  <si>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</si>
  <si>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</si>
  <si>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</si>
  <si>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</si>
  <si>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</si>
  <si>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</si>
  <si>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</si>
  <si>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</si>
  <si>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Макарова наб., д.34</t>
  </si>
  <si>
    <t>Наличная ул., д.12</t>
  </si>
  <si>
    <t xml:space="preserve">Наличная ул., д.21 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</si>
  <si>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</si>
  <si>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</si>
  <si>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</si>
  <si>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</si>
  <si>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</si>
  <si>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</si>
  <si>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</si>
  <si>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</si>
  <si>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</si>
  <si>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</si>
  <si>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</si>
  <si>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</si>
  <si>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</si>
  <si>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</si>
  <si>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</si>
  <si>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13 линия д.54 лит.В</t>
  </si>
  <si>
    <t xml:space="preserve">Детская ул., д.17 </t>
  </si>
  <si>
    <t>Карташихина ул., д.21 (+д.23)</t>
  </si>
  <si>
    <t>19 линия д.6+6А</t>
  </si>
  <si>
    <t>Беринга ул., д.36</t>
  </si>
  <si>
    <t>Расход  Отопление и ГВС  по ОДПУ за Март 2024 года</t>
  </si>
  <si>
    <t>ОТОПЛЕНИЕ,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</si>
</sst>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" applyNumberFormat="0" applyAlignment="0" applyProtection="0"/>
    <xf numFmtId="0" fontId="11" fillId="27" borderId="2" applyNumberFormat="0" applyAlignment="0" applyProtection="0"/>
    <xf numFmtId="0" fontId="12" fillId="27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8" borderId="7" applyNumberFormat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1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30" borderId="0" applyNumberFormat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9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37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37" fillId="18" borderId="0" applyNumberFormat="0" applyBorder="0" applyAlignment="0" applyProtection="0"/>
    <xf numFmtId="0" fontId="37" fillId="2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</cellStyleXfs>
  <cellXfs count="41">
    <xf numFmtId="0" fontId="0" fillId="0" borderId="0" xfId="0"/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Название" xfId="21"/>
    <cellStyle name="20% — акцент1 2" xfId="22"/>
    <cellStyle name="20% — акцент2 2" xfId="23"/>
    <cellStyle name="20% — акцент3 2" xfId="24"/>
    <cellStyle name="20% — акцент4 2" xfId="25"/>
    <cellStyle name="20% — акцент5 2" xfId="26"/>
    <cellStyle name="20% — акцент6 2" xfId="27"/>
    <cellStyle name="40% — акцент1 2" xfId="28"/>
    <cellStyle name="40% — акцент2 2" xfId="29"/>
    <cellStyle name="40% — акцент3 2" xfId="30"/>
    <cellStyle name="40% — акцент4 2" xfId="31"/>
    <cellStyle name="40% — акцент5 2" xfId="32"/>
    <cellStyle name="40% — акцент6 2" xfId="33"/>
    <cellStyle name="60% — акцент1 2" xfId="34"/>
    <cellStyle name="60% — акцент2 2" xfId="35"/>
    <cellStyle name="60% — акцент3 2" xfId="36"/>
    <cellStyle name="60% — акцент4 2" xfId="37"/>
    <cellStyle name="60% — акцент5 2" xfId="38"/>
    <cellStyle name="60% — акцент6 2" xfId="39"/>
    <cellStyle name="Акцент1 2" xfId="40"/>
    <cellStyle name="Акцент2 2" xfId="41"/>
    <cellStyle name="Акцент3 2" xfId="42"/>
    <cellStyle name="Акцент4 2" xfId="43"/>
    <cellStyle name="Акцент5 2" xfId="44"/>
    <cellStyle name="Акцент6 2" xfId="45"/>
    <cellStyle name="Ввод  2" xfId="46"/>
    <cellStyle name="Вывод 2" xfId="47"/>
    <cellStyle name="Вычисление 2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ейтральный 2" xfId="55"/>
    <cellStyle name="Плохой 2" xfId="56"/>
    <cellStyle name="Пояснение 2" xfId="57"/>
    <cellStyle name="Примечание 2" xfId="58"/>
    <cellStyle name="Связанная ячейка 2" xfId="59"/>
    <cellStyle name="Текст предупреждения 2" xfId="60"/>
    <cellStyle name="Хороший 2" xfId="61"/>
    <cellStyle name="Заголовок 1" xfId="62"/>
    <cellStyle name="Заголовок 2" xfId="63"/>
    <cellStyle name="Заголовок 3" xfId="64"/>
    <cellStyle name="Заголовок 4" xfId="65"/>
    <cellStyle name="Хороший" xfId="66"/>
    <cellStyle name="Плохой" xfId="67"/>
    <cellStyle name="Нейтральный" xfId="68"/>
    <cellStyle name="Ввод " xfId="69"/>
    <cellStyle name="Вывод" xfId="70"/>
    <cellStyle name="Вычисление" xfId="71"/>
    <cellStyle name="Связанная ячейка" xfId="72"/>
    <cellStyle name="Контрольная ячейка" xfId="73"/>
    <cellStyle name="Текст предупреждения" xfId="74"/>
    <cellStyle name="Примечание" xfId="75"/>
    <cellStyle name="Пояснение" xfId="76"/>
    <cellStyle name="Итог" xfId="77"/>
    <cellStyle name="Акцент1" xfId="78"/>
    <cellStyle name="20% — акцент1" xfId="79"/>
    <cellStyle name="40% — акцент1" xfId="80"/>
    <cellStyle name="60% — акцент1" xfId="81"/>
    <cellStyle name="Акцент2" xfId="82"/>
    <cellStyle name="20% — акцент2" xfId="83"/>
    <cellStyle name="40% — акцент2" xfId="84"/>
    <cellStyle name="60% — акцент2" xfId="85"/>
    <cellStyle name="Акцент3" xfId="86"/>
    <cellStyle name="20% — акцент3" xfId="87"/>
    <cellStyle name="40% — акцент3" xfId="88"/>
    <cellStyle name="60% — акцент3" xfId="89"/>
    <cellStyle name="Акцент4" xfId="90"/>
    <cellStyle name="20% — акцент4" xfId="91"/>
    <cellStyle name="40% — акцент4" xfId="92"/>
    <cellStyle name="60% — акцент4" xfId="93"/>
    <cellStyle name="Акцент5" xfId="94"/>
    <cellStyle name="20% — акцент5" xfId="95"/>
    <cellStyle name="40% — акцент5" xfId="96"/>
    <cellStyle name="60% — акцент5" xfId="97"/>
    <cellStyle name="Акцент6" xfId="98"/>
    <cellStyle name="20% — акцент6" xfId="99"/>
    <cellStyle name="40% — акцент6" xfId="100"/>
    <cellStyle name="60% — акцент6" xfId="101"/>
    <cellStyle name="Обычный 3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 topLeftCell="C184">
      <selection activeCell="E190" sqref="E190:E191"/>
    </sheetView>
  </sheetViews>
  <sheetFormatPr defaultColWidth="9.140625" defaultRowHeight="15"/>
  <cols>
    <col min="1" max="1" width="9.140625" style="1" hidden="1" customWidth="1"/>
    <col min="2" max="2" width="6.00390625" style="1" hidden="1" customWidth="1"/>
    <col min="3" max="3" width="40.57421875" style="2" customWidth="1"/>
    <col min="4" max="4" width="17.140625" style="17" customWidth="1"/>
    <col min="5" max="5" width="17.140625" style="1" customWidth="1"/>
    <col min="6" max="10" width="9.140625" style="1" customWidth="1"/>
    <col min="11" max="16384" width="9.140625" style="1" customWidth="1"/>
  </cols>
  <sheetData>
    <row r="1" spans="2:5" ht="38.25" customHeight="1">
      <c r="B1" s="24" t="s">
        <v>228</v>
      </c>
      <c r="C1" s="24"/>
      <c r="D1" s="24"/>
      <c r="E1" s="24"/>
    </row>
    <row r="2" spans="2:5" ht="53.25" customHeight="1">
      <c r="B2" s="22" t="s">
        <v>56</v>
      </c>
      <c r="C2" s="19" t="s">
        <v>0</v>
      </c>
      <c r="D2" s="20" t="s">
        <v>229</v>
      </c>
      <c r="E2" s="20" t="s">
        <v>208</v>
      </c>
    </row>
    <row r="3" spans="1:5" ht="15.75" customHeight="1">
      <c r="A3" s="6"/>
      <c r="B3" s="18">
        <v>1</v>
      </c>
      <c r="C3" s="9" t="s">
        <v>128</v>
      </c>
      <c r="D3" s="23">
        <v>55.6</v>
      </c>
      <c r="E3" s="13"/>
    </row>
    <row r="4" spans="1:5" ht="15.75" customHeight="1">
      <c r="A4" s="6"/>
      <c r="B4" s="18">
        <v>2</v>
      </c>
      <c r="C4" s="9" t="s">
        <v>129</v>
      </c>
      <c r="D4" s="23">
        <v>112.279</v>
      </c>
      <c r="E4" s="13"/>
    </row>
    <row r="5" spans="1:5" ht="15.75" customHeight="1">
      <c r="A5" s="6"/>
      <c r="B5" s="18">
        <v>3</v>
      </c>
      <c r="C5" s="9" t="s">
        <v>130</v>
      </c>
      <c r="D5" s="23">
        <v>66.267</v>
      </c>
      <c r="E5" s="13"/>
    </row>
    <row r="6" spans="1:5" ht="15.75" customHeight="1">
      <c r="A6" s="6"/>
      <c r="B6" s="18">
        <v>4</v>
      </c>
      <c r="C6" s="9" t="s">
        <v>131</v>
      </c>
      <c r="D6" s="23">
        <v>144.508</v>
      </c>
      <c r="E6" s="13"/>
    </row>
    <row r="7" spans="1:5" ht="15.75" customHeight="1">
      <c r="A7" s="6"/>
      <c r="B7" s="18">
        <v>5</v>
      </c>
      <c r="C7" s="9" t="s">
        <v>132</v>
      </c>
      <c r="D7" s="23">
        <v>88.96</v>
      </c>
      <c r="E7" s="13"/>
    </row>
    <row r="8" spans="1:5" ht="15.75" customHeight="1">
      <c r="A8" s="6"/>
      <c r="B8" s="18">
        <v>6</v>
      </c>
      <c r="C8" s="9" t="s">
        <v>133</v>
      </c>
      <c r="D8" s="23">
        <v>88.495</v>
      </c>
      <c r="E8" s="13"/>
    </row>
    <row r="9" spans="1:5" ht="15.75" customHeight="1">
      <c r="A9" s="6"/>
      <c r="B9" s="18">
        <v>7</v>
      </c>
      <c r="C9" s="9" t="s">
        <v>134</v>
      </c>
      <c r="D9" s="23">
        <v>91.308</v>
      </c>
      <c r="E9" s="13"/>
    </row>
    <row r="10" spans="1:7" ht="15.75" customHeight="1">
      <c r="A10" s="6"/>
      <c r="B10" s="18">
        <v>8</v>
      </c>
      <c r="C10" s="9" t="s">
        <v>135</v>
      </c>
      <c r="D10" s="25">
        <v>143.38</v>
      </c>
      <c r="E10" s="13"/>
      <c r="G10" s="12"/>
    </row>
    <row r="11" spans="1:7" ht="15.75" customHeight="1">
      <c r="A11" s="6"/>
      <c r="B11" s="18">
        <v>9</v>
      </c>
      <c r="C11" s="9" t="s">
        <v>136</v>
      </c>
      <c r="D11" s="26"/>
      <c r="E11" s="13"/>
      <c r="G11" s="12"/>
    </row>
    <row r="12" spans="1:5" ht="15.75" customHeight="1">
      <c r="A12" s="6"/>
      <c r="B12" s="18">
        <v>10</v>
      </c>
      <c r="C12" s="9" t="s">
        <v>137</v>
      </c>
      <c r="D12" s="25">
        <v>124.69</v>
      </c>
      <c r="E12" s="13"/>
    </row>
    <row r="13" spans="1:5" ht="15.75" customHeight="1">
      <c r="A13" s="6"/>
      <c r="B13" s="18">
        <v>11</v>
      </c>
      <c r="C13" s="9" t="s">
        <v>138</v>
      </c>
      <c r="D13" s="26"/>
      <c r="E13" s="13"/>
    </row>
    <row r="14" spans="1:5" ht="15.75" customHeight="1">
      <c r="A14" s="6"/>
      <c r="B14" s="18">
        <v>12</v>
      </c>
      <c r="C14" s="9" t="s">
        <v>139</v>
      </c>
      <c r="D14" s="23">
        <v>66.906</v>
      </c>
      <c r="E14" s="13"/>
    </row>
    <row r="15" spans="1:5" ht="15.75" customHeight="1">
      <c r="A15" s="6"/>
      <c r="B15" s="18">
        <v>13</v>
      </c>
      <c r="C15" s="7" t="s">
        <v>140</v>
      </c>
      <c r="D15" s="23">
        <v>59.092</v>
      </c>
      <c r="E15" s="13"/>
    </row>
    <row r="16" spans="1:6" ht="15" customHeight="1">
      <c r="A16" s="3"/>
      <c r="B16" s="18">
        <v>14</v>
      </c>
      <c r="C16" s="7" t="s">
        <v>113</v>
      </c>
      <c r="D16" s="23">
        <v>117.45661999999999</v>
      </c>
      <c r="E16" s="13">
        <v>284.323</v>
      </c>
      <c r="F16" s="12"/>
    </row>
    <row r="17" spans="1:6" s="5" customFormat="1" ht="15" customHeight="1">
      <c r="A17" s="4"/>
      <c r="B17" s="18">
        <v>15</v>
      </c>
      <c r="C17" s="7" t="s">
        <v>114</v>
      </c>
      <c r="D17" s="23">
        <v>133.12746</v>
      </c>
      <c r="E17" s="13">
        <v>765.759</v>
      </c>
      <c r="F17" s="16"/>
    </row>
    <row r="18" spans="1:6" s="5" customFormat="1" ht="15" customHeight="1">
      <c r="A18" s="4"/>
      <c r="B18" s="18">
        <v>16</v>
      </c>
      <c r="C18" s="8" t="s">
        <v>115</v>
      </c>
      <c r="D18" s="23">
        <v>120.77190000000002</v>
      </c>
      <c r="E18" s="13">
        <v>442.535</v>
      </c>
      <c r="F18" s="16"/>
    </row>
    <row r="19" spans="1:6" s="5" customFormat="1" ht="15" customHeight="1">
      <c r="A19" s="4"/>
      <c r="B19" s="18"/>
      <c r="C19" s="8" t="s">
        <v>227</v>
      </c>
      <c r="D19" s="23">
        <v>117.94529999999999</v>
      </c>
      <c r="E19" s="13">
        <v>384.395</v>
      </c>
      <c r="F19" s="16"/>
    </row>
    <row r="20" spans="1:7" ht="15" customHeight="1">
      <c r="A20" s="3">
        <v>1</v>
      </c>
      <c r="B20" s="18">
        <v>17</v>
      </c>
      <c r="C20" s="7" t="s">
        <v>1</v>
      </c>
      <c r="D20" s="23">
        <v>103.48798270725216</v>
      </c>
      <c r="E20" s="13">
        <v>432.03890109890114</v>
      </c>
      <c r="G20" s="12"/>
    </row>
    <row r="21" spans="1:7" ht="15" customHeight="1">
      <c r="A21" s="3"/>
      <c r="B21" s="18">
        <v>18</v>
      </c>
      <c r="C21" s="27" t="s">
        <v>126</v>
      </c>
      <c r="D21" s="23">
        <f>378.63-1658.91*0.06</f>
        <v>279.0954</v>
      </c>
      <c r="E21" s="13">
        <v>1658.91</v>
      </c>
      <c r="G21" s="12"/>
    </row>
    <row r="22" spans="1:5" s="5" customFormat="1" ht="15" customHeight="1">
      <c r="A22" s="4"/>
      <c r="B22" s="18">
        <v>19</v>
      </c>
      <c r="C22" s="7" t="s">
        <v>119</v>
      </c>
      <c r="D22" s="25">
        <v>161.97</v>
      </c>
      <c r="E22" s="29">
        <v>514.85</v>
      </c>
    </row>
    <row r="23" spans="1:7" s="5" customFormat="1" ht="15" customHeight="1">
      <c r="A23" s="4"/>
      <c r="B23" s="18">
        <v>20</v>
      </c>
      <c r="C23" s="7" t="s">
        <v>120</v>
      </c>
      <c r="D23" s="26"/>
      <c r="E23" s="30"/>
      <c r="G23" s="16"/>
    </row>
    <row r="24" spans="1:5" s="5" customFormat="1" ht="15" customHeight="1">
      <c r="A24" s="4"/>
      <c r="B24" s="18">
        <v>21</v>
      </c>
      <c r="C24" s="7" t="s">
        <v>141</v>
      </c>
      <c r="D24" s="23">
        <v>147.212</v>
      </c>
      <c r="E24" s="13"/>
    </row>
    <row r="25" spans="1:5" ht="16.5" customHeight="1">
      <c r="A25" s="3">
        <v>1</v>
      </c>
      <c r="B25" s="18">
        <v>22</v>
      </c>
      <c r="C25" s="7" t="s">
        <v>2</v>
      </c>
      <c r="D25" s="23">
        <v>118.13</v>
      </c>
      <c r="E25" s="13">
        <v>331.45</v>
      </c>
    </row>
    <row r="26" spans="1:8" ht="15" customHeight="1">
      <c r="A26" s="3">
        <v>1</v>
      </c>
      <c r="B26" s="18">
        <v>23</v>
      </c>
      <c r="C26" s="7" t="s">
        <v>3</v>
      </c>
      <c r="D26" s="23">
        <v>58.4016</v>
      </c>
      <c r="E26" s="13">
        <v>234.59</v>
      </c>
      <c r="H26" s="12"/>
    </row>
    <row r="27" spans="1:8" ht="15" customHeight="1">
      <c r="A27" s="3">
        <v>1</v>
      </c>
      <c r="B27" s="18">
        <v>24</v>
      </c>
      <c r="C27" s="7" t="s">
        <v>4</v>
      </c>
      <c r="D27" s="25">
        <v>92.7</v>
      </c>
      <c r="E27" s="29">
        <v>340.68</v>
      </c>
      <c r="H27" s="12"/>
    </row>
    <row r="28" spans="1:5" ht="15" customHeight="1">
      <c r="A28" s="3"/>
      <c r="B28" s="18">
        <v>25</v>
      </c>
      <c r="C28" s="7" t="s">
        <v>5</v>
      </c>
      <c r="D28" s="26"/>
      <c r="E28" s="30"/>
    </row>
    <row r="29" spans="1:5" ht="15" customHeight="1">
      <c r="A29" s="3">
        <v>1</v>
      </c>
      <c r="B29" s="18">
        <v>26</v>
      </c>
      <c r="C29" s="7" t="s">
        <v>6</v>
      </c>
      <c r="D29" s="23">
        <v>83.118</v>
      </c>
      <c r="E29" s="13">
        <v>306.9</v>
      </c>
    </row>
    <row r="30" spans="1:8" ht="15" customHeight="1">
      <c r="A30" s="3">
        <v>1</v>
      </c>
      <c r="B30" s="18">
        <v>27</v>
      </c>
      <c r="C30" s="7" t="s">
        <v>7</v>
      </c>
      <c r="D30" s="25">
        <v>244.11</v>
      </c>
      <c r="E30" s="36">
        <v>844.29</v>
      </c>
      <c r="H30" s="12"/>
    </row>
    <row r="31" spans="1:5" ht="15" customHeight="1">
      <c r="A31" s="3"/>
      <c r="B31" s="18">
        <v>28</v>
      </c>
      <c r="C31" s="7" t="s">
        <v>58</v>
      </c>
      <c r="D31" s="28"/>
      <c r="E31" s="37"/>
    </row>
    <row r="32" spans="1:12" ht="15" customHeight="1">
      <c r="A32" s="3"/>
      <c r="B32" s="18">
        <v>29</v>
      </c>
      <c r="C32" s="7" t="s">
        <v>59</v>
      </c>
      <c r="D32" s="28"/>
      <c r="E32" s="37"/>
      <c r="L32" s="12"/>
    </row>
    <row r="33" spans="1:5" ht="15" customHeight="1">
      <c r="A33" s="3"/>
      <c r="B33" s="18">
        <v>30</v>
      </c>
      <c r="C33" s="7" t="s">
        <v>8</v>
      </c>
      <c r="D33" s="26"/>
      <c r="E33" s="38"/>
    </row>
    <row r="34" spans="1:5" ht="15" customHeight="1">
      <c r="A34" s="3">
        <v>1</v>
      </c>
      <c r="B34" s="18">
        <v>31</v>
      </c>
      <c r="C34" s="7" t="s">
        <v>60</v>
      </c>
      <c r="D34" s="25">
        <v>84.13</v>
      </c>
      <c r="E34" s="29">
        <v>294.5</v>
      </c>
    </row>
    <row r="35" spans="1:5" ht="15" customHeight="1">
      <c r="A35" s="3"/>
      <c r="B35" s="18">
        <v>32</v>
      </c>
      <c r="C35" s="7" t="s">
        <v>61</v>
      </c>
      <c r="D35" s="26"/>
      <c r="E35" s="30"/>
    </row>
    <row r="36" spans="1:5" ht="15" customHeight="1">
      <c r="A36" s="3">
        <v>1</v>
      </c>
      <c r="B36" s="18">
        <v>33</v>
      </c>
      <c r="C36" s="7" t="s">
        <v>62</v>
      </c>
      <c r="D36" s="25">
        <v>229.18</v>
      </c>
      <c r="E36" s="29">
        <v>729.19</v>
      </c>
    </row>
    <row r="37" spans="1:5" ht="15" customHeight="1">
      <c r="A37" s="3"/>
      <c r="B37" s="18">
        <v>34</v>
      </c>
      <c r="C37" s="7" t="s">
        <v>63</v>
      </c>
      <c r="D37" s="26"/>
      <c r="E37" s="30"/>
    </row>
    <row r="38" spans="1:5" ht="15" customHeight="1">
      <c r="A38" s="3"/>
      <c r="B38" s="18">
        <v>35</v>
      </c>
      <c r="C38" s="7" t="s">
        <v>142</v>
      </c>
      <c r="D38" s="23">
        <v>96.917</v>
      </c>
      <c r="E38" s="13"/>
    </row>
    <row r="39" spans="1:5" ht="15" customHeight="1">
      <c r="A39" s="3">
        <v>1</v>
      </c>
      <c r="B39" s="18">
        <v>36</v>
      </c>
      <c r="C39" s="7" t="s">
        <v>9</v>
      </c>
      <c r="D39" s="23">
        <v>117.7726</v>
      </c>
      <c r="E39" s="13">
        <v>474.99</v>
      </c>
    </row>
    <row r="40" spans="1:5" ht="15" customHeight="1">
      <c r="A40" s="3"/>
      <c r="B40" s="18"/>
      <c r="C40" s="7" t="s">
        <v>210</v>
      </c>
      <c r="D40" s="23">
        <v>68.197</v>
      </c>
      <c r="E40" s="13"/>
    </row>
    <row r="41" spans="1:5" ht="15" customHeight="1">
      <c r="A41" s="3"/>
      <c r="B41" s="18">
        <v>37</v>
      </c>
      <c r="C41" s="7" t="s">
        <v>143</v>
      </c>
      <c r="D41" s="23">
        <v>96.125</v>
      </c>
      <c r="E41" s="13"/>
    </row>
    <row r="42" spans="1:5" ht="15" customHeight="1">
      <c r="A42" s="3"/>
      <c r="B42" s="18">
        <v>38</v>
      </c>
      <c r="C42" s="7" t="s">
        <v>144</v>
      </c>
      <c r="D42" s="23">
        <v>101.882</v>
      </c>
      <c r="E42" s="13"/>
    </row>
    <row r="43" spans="1:5" ht="15" customHeight="1">
      <c r="A43" s="3">
        <v>1</v>
      </c>
      <c r="B43" s="18">
        <v>39</v>
      </c>
      <c r="C43" s="7" t="s">
        <v>10</v>
      </c>
      <c r="D43" s="23">
        <v>107.73580000000001</v>
      </c>
      <c r="E43" s="13">
        <v>338.97</v>
      </c>
    </row>
    <row r="44" spans="1:5" ht="15" customHeight="1">
      <c r="A44" s="3"/>
      <c r="B44" s="18">
        <v>40</v>
      </c>
      <c r="C44" s="7" t="s">
        <v>96</v>
      </c>
      <c r="D44" s="25">
        <v>177.25</v>
      </c>
      <c r="E44" s="29">
        <v>302.64</v>
      </c>
    </row>
    <row r="45" spans="1:5" ht="15" customHeight="1">
      <c r="A45" s="3"/>
      <c r="B45" s="18">
        <v>41</v>
      </c>
      <c r="C45" s="7" t="s">
        <v>117</v>
      </c>
      <c r="D45" s="26"/>
      <c r="E45" s="30"/>
    </row>
    <row r="46" spans="1:5" ht="15" customHeight="1">
      <c r="A46" s="3"/>
      <c r="B46" s="18">
        <v>42</v>
      </c>
      <c r="C46" s="7" t="s">
        <v>80</v>
      </c>
      <c r="D46" s="25">
        <v>129.61</v>
      </c>
      <c r="E46" s="29">
        <v>386.6</v>
      </c>
    </row>
    <row r="47" spans="1:5" ht="15" customHeight="1">
      <c r="A47" s="3"/>
      <c r="B47" s="18">
        <v>43</v>
      </c>
      <c r="C47" s="7" t="s">
        <v>81</v>
      </c>
      <c r="D47" s="26"/>
      <c r="E47" s="30"/>
    </row>
    <row r="48" spans="1:5" ht="15" customHeight="1">
      <c r="A48" s="3"/>
      <c r="B48" s="18">
        <v>44</v>
      </c>
      <c r="C48" s="7" t="s">
        <v>145</v>
      </c>
      <c r="D48" s="23">
        <v>75.137</v>
      </c>
      <c r="E48" s="13"/>
    </row>
    <row r="49" spans="1:5" ht="15" customHeight="1">
      <c r="A49" s="3"/>
      <c r="B49" s="18">
        <v>45</v>
      </c>
      <c r="C49" s="7" t="s">
        <v>146</v>
      </c>
      <c r="D49" s="23">
        <v>51.716</v>
      </c>
      <c r="E49" s="13"/>
    </row>
    <row r="50" spans="1:5" ht="15" customHeight="1">
      <c r="A50" s="3"/>
      <c r="B50" s="18">
        <v>46</v>
      </c>
      <c r="C50" s="7" t="s">
        <v>97</v>
      </c>
      <c r="D50" s="25">
        <v>95.47</v>
      </c>
      <c r="E50" s="29">
        <v>97.94</v>
      </c>
    </row>
    <row r="51" spans="1:5" ht="15" customHeight="1">
      <c r="A51" s="3"/>
      <c r="B51" s="18">
        <v>47</v>
      </c>
      <c r="C51" s="7" t="s">
        <v>116</v>
      </c>
      <c r="D51" s="26"/>
      <c r="E51" s="30"/>
    </row>
    <row r="52" spans="1:5" ht="15" customHeight="1">
      <c r="A52" s="3"/>
      <c r="B52" s="18">
        <v>48</v>
      </c>
      <c r="C52" s="7" t="s">
        <v>98</v>
      </c>
      <c r="D52" s="25">
        <v>233.86</v>
      </c>
      <c r="E52" s="34"/>
    </row>
    <row r="53" spans="1:5" ht="15" customHeight="1">
      <c r="A53" s="3"/>
      <c r="B53" s="18">
        <v>49</v>
      </c>
      <c r="C53" s="7" t="s">
        <v>99</v>
      </c>
      <c r="D53" s="26"/>
      <c r="E53" s="35"/>
    </row>
    <row r="54" spans="1:5" ht="15" customHeight="1">
      <c r="A54" s="3">
        <v>1</v>
      </c>
      <c r="B54" s="18">
        <v>50</v>
      </c>
      <c r="C54" s="7" t="s">
        <v>72</v>
      </c>
      <c r="D54" s="25">
        <v>49.06</v>
      </c>
      <c r="E54" s="29">
        <v>113.07</v>
      </c>
    </row>
    <row r="55" spans="1:5" ht="15" customHeight="1">
      <c r="A55" s="3"/>
      <c r="B55" s="18">
        <v>51</v>
      </c>
      <c r="C55" s="7" t="s">
        <v>71</v>
      </c>
      <c r="D55" s="26"/>
      <c r="E55" s="30"/>
    </row>
    <row r="56" spans="1:5" ht="15" customHeight="1">
      <c r="A56" s="3">
        <v>1</v>
      </c>
      <c r="B56" s="18">
        <v>52</v>
      </c>
      <c r="C56" s="7" t="s">
        <v>11</v>
      </c>
      <c r="D56" s="23">
        <v>139.7568</v>
      </c>
      <c r="E56" s="13">
        <v>339.77</v>
      </c>
    </row>
    <row r="57" spans="1:5" ht="15" customHeight="1">
      <c r="A57" s="3"/>
      <c r="B57" s="18">
        <v>53</v>
      </c>
      <c r="C57" s="7" t="s">
        <v>147</v>
      </c>
      <c r="D57" s="23">
        <v>61.11</v>
      </c>
      <c r="E57" s="13"/>
    </row>
    <row r="58" spans="1:5" ht="15" customHeight="1">
      <c r="A58" s="3">
        <v>2</v>
      </c>
      <c r="B58" s="18">
        <v>54</v>
      </c>
      <c r="C58" s="7" t="s">
        <v>12</v>
      </c>
      <c r="D58" s="23">
        <f>84.83+67.81</f>
        <v>152.64</v>
      </c>
      <c r="E58" s="13">
        <v>462.48</v>
      </c>
    </row>
    <row r="59" spans="1:5" ht="15" customHeight="1">
      <c r="A59" s="3"/>
      <c r="B59" s="18">
        <v>55</v>
      </c>
      <c r="C59" s="7" t="s">
        <v>82</v>
      </c>
      <c r="D59" s="25">
        <v>123.28</v>
      </c>
      <c r="E59" s="29">
        <v>90.91</v>
      </c>
    </row>
    <row r="60" spans="1:5" ht="15" customHeight="1">
      <c r="A60" s="3"/>
      <c r="B60" s="18">
        <v>56</v>
      </c>
      <c r="C60" s="7" t="s">
        <v>118</v>
      </c>
      <c r="D60" s="26"/>
      <c r="E60" s="30"/>
    </row>
    <row r="61" spans="1:5" ht="15" customHeight="1">
      <c r="A61" s="3"/>
      <c r="B61" s="18"/>
      <c r="C61" s="7" t="s">
        <v>211</v>
      </c>
      <c r="D61" s="25">
        <v>201.09</v>
      </c>
      <c r="E61" s="29">
        <v>453.33</v>
      </c>
    </row>
    <row r="62" spans="1:5" ht="15" customHeight="1">
      <c r="A62" s="3"/>
      <c r="B62" s="18"/>
      <c r="C62" s="7" t="s">
        <v>212</v>
      </c>
      <c r="D62" s="26"/>
      <c r="E62" s="30"/>
    </row>
    <row r="63" spans="1:5" ht="15" customHeight="1">
      <c r="A63" s="3"/>
      <c r="B63" s="18"/>
      <c r="C63" s="7" t="s">
        <v>213</v>
      </c>
      <c r="D63" s="25">
        <v>262.57</v>
      </c>
      <c r="E63" s="29">
        <v>848.38</v>
      </c>
    </row>
    <row r="64" spans="1:5" ht="15" customHeight="1">
      <c r="A64" s="3"/>
      <c r="B64" s="18"/>
      <c r="C64" s="7" t="s">
        <v>214</v>
      </c>
      <c r="D64" s="26"/>
      <c r="E64" s="30"/>
    </row>
    <row r="65" spans="1:5" ht="15" customHeight="1">
      <c r="A65" s="3">
        <v>1</v>
      </c>
      <c r="B65" s="18">
        <v>57</v>
      </c>
      <c r="C65" s="7" t="s">
        <v>13</v>
      </c>
      <c r="D65" s="23">
        <v>177.32016</v>
      </c>
      <c r="E65" s="13">
        <v>511.614</v>
      </c>
    </row>
    <row r="66" spans="1:5" ht="15" customHeight="1">
      <c r="A66" s="3"/>
      <c r="B66" s="18">
        <v>58</v>
      </c>
      <c r="C66" s="7" t="s">
        <v>148</v>
      </c>
      <c r="D66" s="23">
        <v>149.147</v>
      </c>
      <c r="E66" s="15"/>
    </row>
    <row r="67" spans="1:5" ht="15" customHeight="1">
      <c r="A67" s="3"/>
      <c r="B67" s="18">
        <v>59</v>
      </c>
      <c r="C67" s="7" t="s">
        <v>100</v>
      </c>
      <c r="D67" s="25">
        <v>172.39</v>
      </c>
      <c r="E67" s="29">
        <v>41.82</v>
      </c>
    </row>
    <row r="68" spans="1:5" ht="15" customHeight="1">
      <c r="A68" s="3"/>
      <c r="B68" s="18">
        <v>60</v>
      </c>
      <c r="C68" s="7" t="s">
        <v>14</v>
      </c>
      <c r="D68" s="26"/>
      <c r="E68" s="30"/>
    </row>
    <row r="69" spans="1:5" ht="15" customHeight="1">
      <c r="A69" s="3"/>
      <c r="B69" s="18">
        <v>61</v>
      </c>
      <c r="C69" s="7" t="s">
        <v>149</v>
      </c>
      <c r="D69" s="23">
        <v>151.272</v>
      </c>
      <c r="E69" s="13"/>
    </row>
    <row r="70" spans="1:5" ht="15" customHeight="1">
      <c r="A70" s="3"/>
      <c r="B70" s="18">
        <v>62</v>
      </c>
      <c r="C70" s="8" t="s">
        <v>150</v>
      </c>
      <c r="D70" s="23">
        <v>99.404</v>
      </c>
      <c r="E70" s="13"/>
    </row>
    <row r="71" spans="1:5" ht="15" customHeight="1">
      <c r="A71" s="3"/>
      <c r="B71" s="18">
        <v>63</v>
      </c>
      <c r="C71" s="7" t="s">
        <v>15</v>
      </c>
      <c r="D71" s="23">
        <v>96.8494</v>
      </c>
      <c r="E71" s="13">
        <v>355.31</v>
      </c>
    </row>
    <row r="72" spans="1:5" ht="15" customHeight="1">
      <c r="A72" s="3"/>
      <c r="B72" s="18">
        <v>64</v>
      </c>
      <c r="C72" s="7" t="s">
        <v>151</v>
      </c>
      <c r="D72" s="23">
        <v>139.356</v>
      </c>
      <c r="E72" s="13"/>
    </row>
    <row r="73" spans="1:5" ht="15" customHeight="1">
      <c r="A73" s="3"/>
      <c r="B73" s="18">
        <v>65</v>
      </c>
      <c r="C73" s="7" t="s">
        <v>152</v>
      </c>
      <c r="D73" s="23">
        <v>121.086</v>
      </c>
      <c r="E73" s="13"/>
    </row>
    <row r="74" spans="1:5" ht="15" customHeight="1">
      <c r="A74" s="3"/>
      <c r="B74" s="18">
        <v>66</v>
      </c>
      <c r="C74" s="7" t="s">
        <v>153</v>
      </c>
      <c r="D74" s="23">
        <v>105.202</v>
      </c>
      <c r="E74" s="13"/>
    </row>
    <row r="75" spans="1:5" ht="15" customHeight="1">
      <c r="A75" s="3"/>
      <c r="B75" s="18">
        <v>67</v>
      </c>
      <c r="C75" s="7" t="s">
        <v>87</v>
      </c>
      <c r="D75" s="25">
        <v>266.43</v>
      </c>
      <c r="E75" s="29">
        <v>885.42</v>
      </c>
    </row>
    <row r="76" spans="1:5" ht="15" customHeight="1">
      <c r="A76" s="3"/>
      <c r="B76" s="18">
        <v>68</v>
      </c>
      <c r="C76" s="7" t="s">
        <v>88</v>
      </c>
      <c r="D76" s="28"/>
      <c r="E76" s="31"/>
    </row>
    <row r="77" spans="1:5" ht="15" customHeight="1">
      <c r="A77" s="3"/>
      <c r="B77" s="18">
        <v>69</v>
      </c>
      <c r="C77" s="7" t="s">
        <v>89</v>
      </c>
      <c r="D77" s="28"/>
      <c r="E77" s="31"/>
    </row>
    <row r="78" spans="1:5" ht="15" customHeight="1">
      <c r="A78" s="3"/>
      <c r="B78" s="18">
        <v>70</v>
      </c>
      <c r="C78" s="7" t="s">
        <v>90</v>
      </c>
      <c r="D78" s="28"/>
      <c r="E78" s="31"/>
    </row>
    <row r="79" spans="1:5" ht="15" customHeight="1">
      <c r="A79" s="3"/>
      <c r="B79" s="18">
        <v>71</v>
      </c>
      <c r="C79" s="7" t="s">
        <v>91</v>
      </c>
      <c r="D79" s="28"/>
      <c r="E79" s="31"/>
    </row>
    <row r="80" spans="1:5" ht="15" customHeight="1">
      <c r="A80" s="3"/>
      <c r="B80" s="18">
        <v>72</v>
      </c>
      <c r="C80" s="7" t="s">
        <v>92</v>
      </c>
      <c r="D80" s="26"/>
      <c r="E80" s="30"/>
    </row>
    <row r="81" spans="1:5" ht="15" customHeight="1">
      <c r="A81" s="3"/>
      <c r="B81" s="18">
        <v>73</v>
      </c>
      <c r="C81" s="7" t="s">
        <v>154</v>
      </c>
      <c r="D81" s="23">
        <v>136.953</v>
      </c>
      <c r="E81" s="13"/>
    </row>
    <row r="82" spans="1:5" ht="15" customHeight="1">
      <c r="A82" s="3">
        <v>1</v>
      </c>
      <c r="B82" s="18">
        <v>74</v>
      </c>
      <c r="C82" s="7" t="s">
        <v>16</v>
      </c>
      <c r="D82" s="23">
        <v>76.8864</v>
      </c>
      <c r="E82" s="13">
        <v>365.76</v>
      </c>
    </row>
    <row r="83" spans="1:5" ht="15" customHeight="1">
      <c r="A83" s="3">
        <v>1</v>
      </c>
      <c r="B83" s="18">
        <v>75</v>
      </c>
      <c r="C83" s="7" t="s">
        <v>17</v>
      </c>
      <c r="D83" s="23">
        <v>135.958</v>
      </c>
      <c r="E83" s="13">
        <v>715.5</v>
      </c>
    </row>
    <row r="84" spans="1:5" ht="15" customHeight="1">
      <c r="A84" s="3"/>
      <c r="B84" s="18">
        <v>76</v>
      </c>
      <c r="C84" s="7" t="s">
        <v>155</v>
      </c>
      <c r="D84" s="23">
        <v>59.428</v>
      </c>
      <c r="E84" s="13"/>
    </row>
    <row r="85" spans="1:5" ht="15" customHeight="1">
      <c r="A85" s="3"/>
      <c r="B85" s="18">
        <v>77</v>
      </c>
      <c r="C85" s="7" t="s">
        <v>156</v>
      </c>
      <c r="D85" s="23">
        <v>75.105</v>
      </c>
      <c r="E85" s="13"/>
    </row>
    <row r="86" spans="1:5" ht="15" customHeight="1">
      <c r="A86" s="3"/>
      <c r="B86" s="18">
        <v>78</v>
      </c>
      <c r="C86" s="7" t="s">
        <v>224</v>
      </c>
      <c r="D86" s="23">
        <v>73.63499999999999</v>
      </c>
      <c r="E86" s="13">
        <v>113.45</v>
      </c>
    </row>
    <row r="87" spans="1:5" ht="15" customHeight="1">
      <c r="A87" s="3"/>
      <c r="B87" s="18">
        <v>81</v>
      </c>
      <c r="C87" s="7" t="s">
        <v>157</v>
      </c>
      <c r="D87" s="23">
        <v>60.753</v>
      </c>
      <c r="E87" s="13"/>
    </row>
    <row r="88" spans="1:5" ht="15" customHeight="1">
      <c r="A88" s="3"/>
      <c r="B88" s="18">
        <v>82</v>
      </c>
      <c r="C88" s="7" t="s">
        <v>158</v>
      </c>
      <c r="D88" s="23">
        <v>61.168</v>
      </c>
      <c r="E88" s="13"/>
    </row>
    <row r="89" spans="1:5" ht="15" customHeight="1">
      <c r="A89" s="3">
        <v>1</v>
      </c>
      <c r="B89" s="18">
        <v>83</v>
      </c>
      <c r="C89" s="7" t="s">
        <v>18</v>
      </c>
      <c r="D89" s="23">
        <v>74.7624</v>
      </c>
      <c r="E89" s="13">
        <v>265.66</v>
      </c>
    </row>
    <row r="90" spans="1:5" ht="15" customHeight="1">
      <c r="A90" s="3"/>
      <c r="B90" s="18">
        <v>84</v>
      </c>
      <c r="C90" s="7" t="s">
        <v>83</v>
      </c>
      <c r="D90" s="25">
        <v>121.77</v>
      </c>
      <c r="E90" s="29">
        <v>401.29</v>
      </c>
    </row>
    <row r="91" spans="1:5" ht="15" customHeight="1">
      <c r="A91" s="3"/>
      <c r="B91" s="18">
        <v>85</v>
      </c>
      <c r="C91" s="7" t="s">
        <v>84</v>
      </c>
      <c r="D91" s="28"/>
      <c r="E91" s="31"/>
    </row>
    <row r="92" spans="1:5" ht="15" customHeight="1">
      <c r="A92" s="3"/>
      <c r="B92" s="18">
        <v>86</v>
      </c>
      <c r="C92" s="7" t="s">
        <v>85</v>
      </c>
      <c r="D92" s="26"/>
      <c r="E92" s="30"/>
    </row>
    <row r="93" spans="1:5" ht="15" customHeight="1">
      <c r="A93" s="3"/>
      <c r="B93" s="18">
        <v>87</v>
      </c>
      <c r="C93" s="7" t="s">
        <v>159</v>
      </c>
      <c r="D93" s="23">
        <v>93.22</v>
      </c>
      <c r="E93" s="13"/>
    </row>
    <row r="94" spans="1:5" ht="15" customHeight="1">
      <c r="A94" s="3">
        <v>1</v>
      </c>
      <c r="B94" s="18">
        <v>88</v>
      </c>
      <c r="C94" s="7" t="s">
        <v>19</v>
      </c>
      <c r="D94" s="25">
        <v>105.96</v>
      </c>
      <c r="E94" s="29">
        <v>343.17</v>
      </c>
    </row>
    <row r="95" spans="1:8" ht="15" customHeight="1">
      <c r="A95" s="3"/>
      <c r="B95" s="18">
        <v>89</v>
      </c>
      <c r="C95" s="7" t="s">
        <v>20</v>
      </c>
      <c r="D95" s="26"/>
      <c r="E95" s="30"/>
      <c r="H95" s="12"/>
    </row>
    <row r="96" spans="1:8" ht="15" customHeight="1">
      <c r="A96" s="3">
        <v>1</v>
      </c>
      <c r="B96" s="18">
        <v>90</v>
      </c>
      <c r="C96" s="7" t="s">
        <v>21</v>
      </c>
      <c r="D96" s="23">
        <v>52.080600000000004</v>
      </c>
      <c r="E96" s="13">
        <v>157.14</v>
      </c>
      <c r="H96" s="12"/>
    </row>
    <row r="97" spans="1:9" ht="15" customHeight="1">
      <c r="A97" s="3"/>
      <c r="B97" s="18">
        <v>91</v>
      </c>
      <c r="C97" s="7" t="s">
        <v>160</v>
      </c>
      <c r="D97" s="23">
        <v>77.7746</v>
      </c>
      <c r="E97" s="14"/>
      <c r="H97" s="12"/>
      <c r="I97" s="12"/>
    </row>
    <row r="98" spans="1:5" ht="15" customHeight="1">
      <c r="A98" s="3"/>
      <c r="B98" s="18">
        <v>92</v>
      </c>
      <c r="C98" s="7" t="s">
        <v>161</v>
      </c>
      <c r="D98" s="23">
        <v>162.726</v>
      </c>
      <c r="E98" s="14"/>
    </row>
    <row r="99" spans="1:5" ht="15" customHeight="1">
      <c r="A99" s="3">
        <v>1</v>
      </c>
      <c r="B99" s="18">
        <v>93</v>
      </c>
      <c r="C99" s="7" t="s">
        <v>22</v>
      </c>
      <c r="D99" s="25">
        <v>81.54</v>
      </c>
      <c r="E99" s="29">
        <v>291.25</v>
      </c>
    </row>
    <row r="100" spans="1:5" ht="15" customHeight="1">
      <c r="A100" s="3"/>
      <c r="B100" s="18">
        <v>94</v>
      </c>
      <c r="C100" s="7" t="s">
        <v>23</v>
      </c>
      <c r="D100" s="26"/>
      <c r="E100" s="30"/>
    </row>
    <row r="101" spans="1:5" ht="15" customHeight="1">
      <c r="A101" s="3"/>
      <c r="B101" s="18">
        <v>95</v>
      </c>
      <c r="C101" s="7" t="s">
        <v>162</v>
      </c>
      <c r="D101" s="23">
        <v>72.031</v>
      </c>
      <c r="E101" s="13"/>
    </row>
    <row r="102" spans="1:5" ht="15" customHeight="1">
      <c r="A102" s="3">
        <v>1</v>
      </c>
      <c r="B102" s="18">
        <v>96</v>
      </c>
      <c r="C102" s="7" t="s">
        <v>24</v>
      </c>
      <c r="D102" s="23">
        <v>64.4074</v>
      </c>
      <c r="E102" s="13">
        <v>212.81</v>
      </c>
    </row>
    <row r="103" spans="1:5" ht="15" customHeight="1">
      <c r="A103" s="3"/>
      <c r="B103" s="18">
        <v>97</v>
      </c>
      <c r="C103" s="7" t="s">
        <v>163</v>
      </c>
      <c r="D103" s="23">
        <f>139.82+143.63</f>
        <v>283.45</v>
      </c>
      <c r="E103" s="13"/>
    </row>
    <row r="104" spans="1:5" ht="15" customHeight="1">
      <c r="A104" s="3"/>
      <c r="B104" s="18">
        <v>98</v>
      </c>
      <c r="C104" s="7" t="s">
        <v>225</v>
      </c>
      <c r="D104" s="23">
        <v>148.195</v>
      </c>
      <c r="E104" s="13"/>
    </row>
    <row r="105" spans="1:5" ht="15" customHeight="1">
      <c r="A105" s="3"/>
      <c r="B105" s="18">
        <v>99</v>
      </c>
      <c r="C105" s="7" t="s">
        <v>121</v>
      </c>
      <c r="D105" s="25">
        <v>145.97</v>
      </c>
      <c r="E105" s="29">
        <v>266.54</v>
      </c>
    </row>
    <row r="106" spans="1:5" s="5" customFormat="1" ht="15" customHeight="1">
      <c r="A106" s="4"/>
      <c r="B106" s="18">
        <v>100</v>
      </c>
      <c r="C106" s="7" t="s">
        <v>124</v>
      </c>
      <c r="D106" s="28"/>
      <c r="E106" s="31"/>
    </row>
    <row r="107" spans="1:5" s="5" customFormat="1" ht="15" customHeight="1">
      <c r="A107" s="4"/>
      <c r="B107" s="18">
        <v>101</v>
      </c>
      <c r="C107" s="7" t="s">
        <v>122</v>
      </c>
      <c r="D107" s="28"/>
      <c r="E107" s="31"/>
    </row>
    <row r="108" spans="1:5" s="5" customFormat="1" ht="15" customHeight="1">
      <c r="A108" s="4"/>
      <c r="B108" s="18">
        <v>102</v>
      </c>
      <c r="C108" s="7" t="s">
        <v>123</v>
      </c>
      <c r="D108" s="26"/>
      <c r="E108" s="30"/>
    </row>
    <row r="109" spans="1:5" ht="15" customHeight="1">
      <c r="A109" s="3">
        <v>5</v>
      </c>
      <c r="B109" s="18">
        <v>103</v>
      </c>
      <c r="C109" s="7" t="s">
        <v>25</v>
      </c>
      <c r="D109" s="23">
        <f>180.76+112.54+96.83+104.2+193.13</f>
        <v>687.46</v>
      </c>
      <c r="E109" s="13">
        <f>681.55+415.44+286.7+323.75+605.91</f>
        <v>2313.35</v>
      </c>
    </row>
    <row r="110" spans="1:10" ht="15" customHeight="1">
      <c r="A110" s="3">
        <v>8</v>
      </c>
      <c r="B110" s="18">
        <v>104</v>
      </c>
      <c r="C110" s="7" t="s">
        <v>69</v>
      </c>
      <c r="D110" s="25">
        <f>154.73+113.5+122.95+196.65+224.55+118.01+172.23+222.94</f>
        <v>1325.5600000000002</v>
      </c>
      <c r="E110" s="29">
        <v>4488.59</v>
      </c>
      <c r="J110" s="12"/>
    </row>
    <row r="111" spans="1:5" ht="14.25" customHeight="1">
      <c r="A111" s="3"/>
      <c r="B111" s="18">
        <v>105</v>
      </c>
      <c r="C111" s="7" t="s">
        <v>77</v>
      </c>
      <c r="D111" s="26"/>
      <c r="E111" s="30"/>
    </row>
    <row r="112" spans="1:5" ht="15.75" customHeight="1">
      <c r="A112" s="3">
        <v>2</v>
      </c>
      <c r="B112" s="18">
        <v>106</v>
      </c>
      <c r="C112" s="7" t="s">
        <v>26</v>
      </c>
      <c r="D112" s="23">
        <f>102.65+203.48</f>
        <v>306.13</v>
      </c>
      <c r="E112" s="13">
        <f>300.69+693.19</f>
        <v>993.8800000000001</v>
      </c>
    </row>
    <row r="113" spans="1:5" ht="15" customHeight="1">
      <c r="A113" s="3">
        <v>5</v>
      </c>
      <c r="B113" s="18">
        <v>107</v>
      </c>
      <c r="C113" s="7" t="s">
        <v>27</v>
      </c>
      <c r="D113" s="23">
        <f>210.85+138.8+103.98+99.98+205.06</f>
        <v>758.6700000000001</v>
      </c>
      <c r="E113" s="14">
        <f>533.9+366.82+260.86+299.03+625.92</f>
        <v>2086.5299999999997</v>
      </c>
    </row>
    <row r="114" spans="3:5" ht="15">
      <c r="C114" s="10" t="s">
        <v>221</v>
      </c>
      <c r="D114" s="32">
        <v>21.44</v>
      </c>
      <c r="E114" s="13">
        <v>106.31</v>
      </c>
    </row>
    <row r="115" spans="1:5" ht="15" customHeight="1">
      <c r="A115" s="3"/>
      <c r="B115" s="18">
        <v>109</v>
      </c>
      <c r="C115" s="7" t="s">
        <v>57</v>
      </c>
      <c r="D115" s="23">
        <v>92.17</v>
      </c>
      <c r="E115" s="13">
        <v>253.95</v>
      </c>
    </row>
    <row r="116" spans="1:5" ht="15" customHeight="1">
      <c r="A116" s="3"/>
      <c r="B116" s="18"/>
      <c r="C116" s="7" t="s">
        <v>223</v>
      </c>
      <c r="D116" s="23">
        <v>49.09307792</v>
      </c>
      <c r="E116" s="13">
        <v>124.065368</v>
      </c>
    </row>
    <row r="117" spans="1:5" ht="15" customHeight="1">
      <c r="A117" s="3"/>
      <c r="B117" s="18"/>
      <c r="C117" s="7" t="s">
        <v>226</v>
      </c>
      <c r="D117" s="23">
        <v>44.21</v>
      </c>
      <c r="E117" s="13">
        <v>44.62</v>
      </c>
    </row>
    <row r="118" spans="1:5" ht="15" customHeight="1">
      <c r="A118" s="3"/>
      <c r="B118" s="18">
        <v>111</v>
      </c>
      <c r="C118" s="7" t="s">
        <v>78</v>
      </c>
      <c r="D118" s="23">
        <v>28.88</v>
      </c>
      <c r="E118" s="13">
        <v>86.82</v>
      </c>
    </row>
    <row r="119" spans="1:5" ht="15" customHeight="1">
      <c r="A119" s="3"/>
      <c r="B119" s="18">
        <v>112</v>
      </c>
      <c r="C119" s="7" t="s">
        <v>70</v>
      </c>
      <c r="D119" s="23">
        <v>45.21</v>
      </c>
      <c r="E119" s="13">
        <v>173.63</v>
      </c>
    </row>
    <row r="120" spans="1:5" ht="15" customHeight="1">
      <c r="A120" s="3"/>
      <c r="B120" s="18"/>
      <c r="C120" s="7" t="s">
        <v>219</v>
      </c>
      <c r="D120" s="25">
        <v>137.99</v>
      </c>
      <c r="E120" s="13">
        <v>424.48893203883495</v>
      </c>
    </row>
    <row r="121" spans="1:5" ht="15" customHeight="1">
      <c r="A121" s="3"/>
      <c r="B121" s="18"/>
      <c r="C121" s="7" t="s">
        <v>220</v>
      </c>
      <c r="D121" s="26"/>
      <c r="E121" s="13"/>
    </row>
    <row r="122" spans="1:5" ht="15" customHeight="1">
      <c r="A122" s="3"/>
      <c r="B122" s="18"/>
      <c r="C122" s="7" t="s">
        <v>205</v>
      </c>
      <c r="D122" s="33">
        <v>90.984</v>
      </c>
      <c r="E122" s="13"/>
    </row>
    <row r="123" spans="1:5" ht="15" customHeight="1">
      <c r="A123" s="3"/>
      <c r="B123" s="18">
        <v>114</v>
      </c>
      <c r="C123" s="7" t="s">
        <v>164</v>
      </c>
      <c r="D123" s="23">
        <v>80.413</v>
      </c>
      <c r="E123" s="3"/>
    </row>
    <row r="124" spans="1:5" ht="15" customHeight="1">
      <c r="A124" s="3"/>
      <c r="B124" s="18">
        <v>115</v>
      </c>
      <c r="C124" s="7" t="s">
        <v>165</v>
      </c>
      <c r="D124" s="23">
        <v>53.465</v>
      </c>
      <c r="E124" s="3"/>
    </row>
    <row r="125" spans="1:5" ht="15" customHeight="1">
      <c r="A125" s="3"/>
      <c r="B125" s="18">
        <v>116</v>
      </c>
      <c r="C125" s="7" t="s">
        <v>166</v>
      </c>
      <c r="D125" s="23">
        <v>134.905</v>
      </c>
      <c r="E125" s="3"/>
    </row>
    <row r="126" spans="1:5" ht="15" customHeight="1">
      <c r="A126" s="3"/>
      <c r="B126" s="18">
        <v>117</v>
      </c>
      <c r="C126" s="7" t="s">
        <v>167</v>
      </c>
      <c r="D126" s="23">
        <v>48.88</v>
      </c>
      <c r="E126" s="3"/>
    </row>
    <row r="127" spans="1:5" ht="15" customHeight="1">
      <c r="A127" s="3"/>
      <c r="B127" s="18">
        <v>118</v>
      </c>
      <c r="C127" s="7" t="s">
        <v>168</v>
      </c>
      <c r="D127" s="23">
        <v>92.516</v>
      </c>
      <c r="E127" s="3"/>
    </row>
    <row r="128" spans="1:5" ht="15.75" customHeight="1">
      <c r="A128" s="3">
        <v>3</v>
      </c>
      <c r="B128" s="18">
        <v>119</v>
      </c>
      <c r="C128" s="7" t="s">
        <v>28</v>
      </c>
      <c r="D128" s="23">
        <f>144.95+80.56+156.26</f>
        <v>381.77</v>
      </c>
      <c r="E128" s="3">
        <f>528.91+796.88</f>
        <v>1325.79</v>
      </c>
    </row>
    <row r="129" spans="1:5" ht="15" customHeight="1">
      <c r="A129" s="3">
        <v>1</v>
      </c>
      <c r="B129" s="18">
        <v>120</v>
      </c>
      <c r="C129" s="7" t="s">
        <v>29</v>
      </c>
      <c r="D129" s="23">
        <v>139.55360000000002</v>
      </c>
      <c r="E129" s="13">
        <v>632.64</v>
      </c>
    </row>
    <row r="130" spans="1:5" s="5" customFormat="1" ht="15" customHeight="1">
      <c r="A130" s="4"/>
      <c r="B130" s="18">
        <v>121</v>
      </c>
      <c r="C130" s="7" t="s">
        <v>125</v>
      </c>
      <c r="D130" s="23">
        <v>140.5592</v>
      </c>
      <c r="E130" s="13">
        <v>345.88</v>
      </c>
    </row>
    <row r="131" spans="1:5" ht="15" customHeight="1">
      <c r="A131" s="3"/>
      <c r="B131" s="18">
        <v>122</v>
      </c>
      <c r="C131" s="7" t="s">
        <v>93</v>
      </c>
      <c r="D131" s="25">
        <f>170.69+167.52+177.17+169.55+176.41+223.28+239.72</f>
        <v>1324.3400000000001</v>
      </c>
      <c r="E131" s="29">
        <v>3613.14</v>
      </c>
    </row>
    <row r="132" spans="1:5" ht="15" customHeight="1">
      <c r="A132" s="3"/>
      <c r="B132" s="18">
        <v>123</v>
      </c>
      <c r="C132" s="7" t="s">
        <v>94</v>
      </c>
      <c r="D132" s="28"/>
      <c r="E132" s="31"/>
    </row>
    <row r="133" spans="1:5" ht="15" customHeight="1">
      <c r="A133" s="3"/>
      <c r="B133" s="18">
        <v>124</v>
      </c>
      <c r="C133" s="7" t="s">
        <v>95</v>
      </c>
      <c r="D133" s="26"/>
      <c r="E133" s="30"/>
    </row>
    <row r="134" spans="1:5" ht="15" customHeight="1">
      <c r="A134" s="3">
        <v>4</v>
      </c>
      <c r="B134" s="18">
        <v>125</v>
      </c>
      <c r="C134" s="7" t="s">
        <v>73</v>
      </c>
      <c r="D134" s="25">
        <f>155.62+169.07+180.87+94.42</f>
        <v>599.98</v>
      </c>
      <c r="E134" s="29">
        <v>1508.02</v>
      </c>
    </row>
    <row r="135" spans="1:5" ht="15" customHeight="1">
      <c r="A135" s="3"/>
      <c r="B135" s="18">
        <v>126</v>
      </c>
      <c r="C135" s="7" t="s">
        <v>74</v>
      </c>
      <c r="D135" s="28"/>
      <c r="E135" s="31"/>
    </row>
    <row r="136" spans="1:5" ht="15" customHeight="1">
      <c r="A136" s="3"/>
      <c r="B136" s="18">
        <v>127</v>
      </c>
      <c r="C136" s="7" t="s">
        <v>75</v>
      </c>
      <c r="D136" s="28"/>
      <c r="E136" s="31"/>
    </row>
    <row r="137" spans="1:5" ht="15" customHeight="1">
      <c r="A137" s="3"/>
      <c r="B137" s="18">
        <v>128</v>
      </c>
      <c r="C137" s="7" t="s">
        <v>76</v>
      </c>
      <c r="D137" s="26"/>
      <c r="E137" s="30"/>
    </row>
    <row r="138" spans="1:5" ht="15" customHeight="1">
      <c r="A138" s="3">
        <v>1</v>
      </c>
      <c r="B138" s="18">
        <v>129</v>
      </c>
      <c r="C138" s="7" t="s">
        <v>30</v>
      </c>
      <c r="D138" s="23">
        <v>155.4222</v>
      </c>
      <c r="E138" s="13">
        <v>481.48</v>
      </c>
    </row>
    <row r="139" spans="1:5" ht="15" customHeight="1">
      <c r="A139" s="3">
        <v>1</v>
      </c>
      <c r="B139" s="18">
        <v>130</v>
      </c>
      <c r="C139" s="7" t="s">
        <v>31</v>
      </c>
      <c r="D139" s="23">
        <v>148.50060000000002</v>
      </c>
      <c r="E139" s="13">
        <v>411.44</v>
      </c>
    </row>
    <row r="140" spans="1:5" ht="15" customHeight="1">
      <c r="A140" s="3">
        <v>1</v>
      </c>
      <c r="B140" s="18">
        <v>131</v>
      </c>
      <c r="C140" s="7" t="s">
        <v>32</v>
      </c>
      <c r="D140" s="23">
        <v>151.7664</v>
      </c>
      <c r="E140" s="13">
        <v>607.16</v>
      </c>
    </row>
    <row r="141" spans="1:5" ht="15" customHeight="1">
      <c r="A141" s="3"/>
      <c r="B141" s="18">
        <v>132</v>
      </c>
      <c r="C141" s="7" t="s">
        <v>101</v>
      </c>
      <c r="D141" s="25">
        <v>168.37</v>
      </c>
      <c r="E141" s="39"/>
    </row>
    <row r="142" spans="1:5" ht="15" customHeight="1">
      <c r="A142" s="3"/>
      <c r="B142" s="18">
        <v>133</v>
      </c>
      <c r="C142" s="7" t="s">
        <v>102</v>
      </c>
      <c r="D142" s="26"/>
      <c r="E142" s="40"/>
    </row>
    <row r="143" spans="1:5" ht="15" customHeight="1">
      <c r="A143" s="3">
        <v>1</v>
      </c>
      <c r="B143" s="18">
        <v>134</v>
      </c>
      <c r="C143" s="7" t="s">
        <v>33</v>
      </c>
      <c r="D143" s="25">
        <v>161.89</v>
      </c>
      <c r="E143" s="29">
        <v>208.07</v>
      </c>
    </row>
    <row r="144" spans="1:5" ht="15" customHeight="1">
      <c r="A144" s="3"/>
      <c r="B144" s="18">
        <v>135</v>
      </c>
      <c r="C144" s="7" t="s">
        <v>79</v>
      </c>
      <c r="D144" s="28"/>
      <c r="E144" s="31"/>
    </row>
    <row r="145" spans="1:5" ht="15" customHeight="1">
      <c r="A145" s="3"/>
      <c r="B145" s="18">
        <v>136</v>
      </c>
      <c r="C145" s="7" t="s">
        <v>169</v>
      </c>
      <c r="D145" s="26"/>
      <c r="E145" s="30"/>
    </row>
    <row r="146" spans="1:5" ht="15" customHeight="1">
      <c r="A146" s="3"/>
      <c r="B146" s="18"/>
      <c r="C146" s="7" t="s">
        <v>206</v>
      </c>
      <c r="D146" s="23">
        <v>67.627</v>
      </c>
      <c r="E146" s="3"/>
    </row>
    <row r="147" spans="1:5" ht="15" customHeight="1">
      <c r="A147" s="3">
        <v>1</v>
      </c>
      <c r="B147" s="18">
        <v>137</v>
      </c>
      <c r="C147" s="7" t="s">
        <v>34</v>
      </c>
      <c r="D147" s="23">
        <v>63.604</v>
      </c>
      <c r="E147" s="13">
        <v>155.7</v>
      </c>
    </row>
    <row r="148" spans="1:5" ht="15" customHeight="1">
      <c r="A148" s="3"/>
      <c r="B148" s="18">
        <v>138</v>
      </c>
      <c r="C148" s="7" t="s">
        <v>170</v>
      </c>
      <c r="D148" s="23">
        <v>126.585</v>
      </c>
      <c r="E148" s="3"/>
    </row>
    <row r="149" spans="1:5" ht="15" customHeight="1">
      <c r="A149" s="3">
        <v>1</v>
      </c>
      <c r="B149" s="18">
        <v>139</v>
      </c>
      <c r="C149" s="7" t="s">
        <v>35</v>
      </c>
      <c r="D149" s="23">
        <v>79.40180000000001</v>
      </c>
      <c r="E149" s="13">
        <v>287.17</v>
      </c>
    </row>
    <row r="150" spans="1:5" ht="15" customHeight="1">
      <c r="A150" s="3"/>
      <c r="B150" s="18">
        <v>140</v>
      </c>
      <c r="C150" s="7" t="s">
        <v>171</v>
      </c>
      <c r="D150" s="23">
        <v>62.8506</v>
      </c>
      <c r="E150" s="3"/>
    </row>
    <row r="151" spans="1:5" ht="15" customHeight="1">
      <c r="A151" s="3"/>
      <c r="B151" s="18">
        <v>141</v>
      </c>
      <c r="C151" s="7" t="s">
        <v>172</v>
      </c>
      <c r="D151" s="23">
        <v>101.424</v>
      </c>
      <c r="E151" s="3"/>
    </row>
    <row r="152" spans="1:5" ht="15" customHeight="1">
      <c r="A152" s="3"/>
      <c r="B152" s="18"/>
      <c r="C152" s="7" t="s">
        <v>207</v>
      </c>
      <c r="D152" s="23">
        <f>163.24+111.15+141.59</f>
        <v>415.98</v>
      </c>
      <c r="E152" s="13">
        <v>369.96</v>
      </c>
    </row>
    <row r="153" spans="1:5" s="5" customFormat="1" ht="15" customHeight="1">
      <c r="A153" s="4"/>
      <c r="B153" s="18">
        <v>144</v>
      </c>
      <c r="C153" s="7" t="s">
        <v>173</v>
      </c>
      <c r="D153" s="23">
        <f>65.87+158.8</f>
        <v>224.67000000000002</v>
      </c>
      <c r="E153" s="3"/>
    </row>
    <row r="154" spans="1:5" s="5" customFormat="1" ht="15" customHeight="1">
      <c r="A154" s="4"/>
      <c r="B154" s="18">
        <v>145</v>
      </c>
      <c r="C154" s="7" t="s">
        <v>174</v>
      </c>
      <c r="D154" s="23">
        <v>138.17044</v>
      </c>
      <c r="E154" s="3"/>
    </row>
    <row r="155" spans="1:5" s="5" customFormat="1" ht="15" customHeight="1">
      <c r="A155" s="4"/>
      <c r="B155" s="18">
        <v>146</v>
      </c>
      <c r="C155" s="7" t="s">
        <v>175</v>
      </c>
      <c r="D155" s="23">
        <v>99.861</v>
      </c>
      <c r="E155" s="3"/>
    </row>
    <row r="156" spans="1:5" s="5" customFormat="1" ht="15" customHeight="1">
      <c r="A156" s="4"/>
      <c r="B156" s="18">
        <v>147</v>
      </c>
      <c r="C156" s="7" t="s">
        <v>176</v>
      </c>
      <c r="D156" s="23">
        <v>130.35622</v>
      </c>
      <c r="E156" s="3"/>
    </row>
    <row r="157" spans="1:5" s="5" customFormat="1" ht="15" customHeight="1">
      <c r="A157" s="4"/>
      <c r="B157" s="18">
        <v>148</v>
      </c>
      <c r="C157" s="7" t="s">
        <v>177</v>
      </c>
      <c r="D157" s="23">
        <v>113.216</v>
      </c>
      <c r="E157" s="3"/>
    </row>
    <row r="158" spans="1:5" s="5" customFormat="1" ht="15" customHeight="1">
      <c r="A158" s="4"/>
      <c r="B158" s="18">
        <v>149</v>
      </c>
      <c r="C158" s="7" t="s">
        <v>178</v>
      </c>
      <c r="D158" s="23">
        <v>129.533</v>
      </c>
      <c r="E158" s="3"/>
    </row>
    <row r="159" spans="1:5" s="5" customFormat="1" ht="15" customHeight="1">
      <c r="A159" s="4"/>
      <c r="B159" s="18">
        <v>150</v>
      </c>
      <c r="C159" s="7" t="s">
        <v>179</v>
      </c>
      <c r="D159" s="23">
        <v>102.68</v>
      </c>
      <c r="E159" s="3"/>
    </row>
    <row r="160" spans="1:5" s="5" customFormat="1" ht="15" customHeight="1">
      <c r="A160" s="4"/>
      <c r="B160" s="18">
        <v>151</v>
      </c>
      <c r="C160" s="7" t="s">
        <v>180</v>
      </c>
      <c r="D160" s="23">
        <v>105.306</v>
      </c>
      <c r="E160" s="3"/>
    </row>
    <row r="161" spans="1:5" s="5" customFormat="1" ht="15" customHeight="1">
      <c r="A161" s="4"/>
      <c r="B161" s="18">
        <v>152</v>
      </c>
      <c r="C161" s="7" t="s">
        <v>181</v>
      </c>
      <c r="D161" s="23">
        <v>96.407</v>
      </c>
      <c r="E161" s="3"/>
    </row>
    <row r="162" spans="1:5" s="5" customFormat="1" ht="15" customHeight="1">
      <c r="A162" s="4"/>
      <c r="B162" s="18">
        <v>153</v>
      </c>
      <c r="C162" s="7" t="s">
        <v>182</v>
      </c>
      <c r="D162" s="23">
        <v>98.84</v>
      </c>
      <c r="E162" s="3"/>
    </row>
    <row r="163" spans="1:5" s="5" customFormat="1" ht="15" customHeight="1">
      <c r="A163" s="4"/>
      <c r="B163" s="18">
        <v>154</v>
      </c>
      <c r="C163" s="7" t="s">
        <v>183</v>
      </c>
      <c r="D163" s="23">
        <v>71.636</v>
      </c>
      <c r="E163" s="3"/>
    </row>
    <row r="164" spans="1:5" ht="15" customHeight="1">
      <c r="A164" s="3">
        <v>1</v>
      </c>
      <c r="B164" s="18">
        <v>155</v>
      </c>
      <c r="C164" s="7" t="s">
        <v>36</v>
      </c>
      <c r="D164" s="23">
        <v>73.44952</v>
      </c>
      <c r="E164" s="13">
        <v>301.708</v>
      </c>
    </row>
    <row r="165" spans="1:5" ht="15" customHeight="1">
      <c r="A165" s="3"/>
      <c r="B165" s="18"/>
      <c r="C165" s="7" t="s">
        <v>55</v>
      </c>
      <c r="D165" s="23">
        <f>76.27+121.31+127.87+132.24+95.08</f>
        <v>552.77</v>
      </c>
      <c r="E165" s="13">
        <f>328.89+438.9+464.64+427.57+317.83</f>
        <v>1977.8299999999997</v>
      </c>
    </row>
    <row r="166" spans="1:5" ht="15" customHeight="1">
      <c r="A166" s="3"/>
      <c r="B166" s="18">
        <v>158</v>
      </c>
      <c r="C166" s="7" t="s">
        <v>127</v>
      </c>
      <c r="D166" s="23">
        <f>161.74+139.31+190.71+149.25</f>
        <v>641.01</v>
      </c>
      <c r="E166" s="13">
        <f>817.53+923.09+1288.69+917.49</f>
        <v>3946.8</v>
      </c>
    </row>
    <row r="167" spans="1:5" ht="15" customHeight="1">
      <c r="A167" s="3"/>
      <c r="B167" s="18">
        <v>159</v>
      </c>
      <c r="C167" s="7" t="s">
        <v>184</v>
      </c>
      <c r="D167" s="23">
        <v>144.713</v>
      </c>
      <c r="E167" s="3"/>
    </row>
    <row r="168" spans="1:5" ht="17.25" customHeight="1">
      <c r="A168" s="3">
        <v>2</v>
      </c>
      <c r="B168" s="18">
        <v>160</v>
      </c>
      <c r="C168" s="7" t="s">
        <v>37</v>
      </c>
      <c r="D168" s="23">
        <v>182.887</v>
      </c>
      <c r="E168" s="13">
        <v>468.3</v>
      </c>
    </row>
    <row r="169" spans="1:5" ht="17.25" customHeight="1">
      <c r="A169" s="3"/>
      <c r="B169" s="18">
        <v>161</v>
      </c>
      <c r="C169" s="7" t="s">
        <v>185</v>
      </c>
      <c r="D169" s="23">
        <v>52.081</v>
      </c>
      <c r="E169" s="3"/>
    </row>
    <row r="170" spans="1:5" ht="15" customHeight="1">
      <c r="A170" s="3">
        <v>1</v>
      </c>
      <c r="B170" s="18">
        <v>162</v>
      </c>
      <c r="C170" s="7" t="s">
        <v>38</v>
      </c>
      <c r="D170" s="23">
        <v>94.44120000000001</v>
      </c>
      <c r="E170" s="13">
        <v>253.13</v>
      </c>
    </row>
    <row r="171" spans="1:5" ht="15" customHeight="1">
      <c r="A171" s="3">
        <v>1</v>
      </c>
      <c r="B171" s="18">
        <v>163</v>
      </c>
      <c r="C171" s="7" t="s">
        <v>39</v>
      </c>
      <c r="D171" s="23">
        <v>103.123</v>
      </c>
      <c r="E171" s="13">
        <v>423.35</v>
      </c>
    </row>
    <row r="172" spans="1:5" ht="15" customHeight="1">
      <c r="A172" s="3"/>
      <c r="B172" s="18">
        <v>164</v>
      </c>
      <c r="C172" s="7" t="s">
        <v>186</v>
      </c>
      <c r="D172" s="23">
        <v>97.799</v>
      </c>
      <c r="E172" s="3"/>
    </row>
    <row r="173" spans="1:5" ht="15.75" customHeight="1">
      <c r="A173" s="3"/>
      <c r="B173" s="18">
        <v>165</v>
      </c>
      <c r="C173" s="8" t="s">
        <v>187</v>
      </c>
      <c r="D173" s="23">
        <v>57.174</v>
      </c>
      <c r="E173" s="3"/>
    </row>
    <row r="174" spans="1:5" ht="15" customHeight="1">
      <c r="A174" s="3"/>
      <c r="B174" s="18">
        <v>166</v>
      </c>
      <c r="C174" s="7" t="s">
        <v>103</v>
      </c>
      <c r="D174" s="25">
        <f>79.7+102.13</f>
        <v>181.82999999999998</v>
      </c>
      <c r="E174" s="39"/>
    </row>
    <row r="175" spans="1:5" ht="15" customHeight="1">
      <c r="A175" s="3"/>
      <c r="B175" s="18">
        <v>167</v>
      </c>
      <c r="C175" s="7" t="s">
        <v>104</v>
      </c>
      <c r="D175" s="26"/>
      <c r="E175" s="40"/>
    </row>
    <row r="176" spans="1:5" ht="15" customHeight="1">
      <c r="A176" s="3"/>
      <c r="B176" s="18">
        <v>168</v>
      </c>
      <c r="C176" s="7" t="s">
        <v>188</v>
      </c>
      <c r="D176" s="23">
        <v>79.038</v>
      </c>
      <c r="E176" s="3"/>
    </row>
    <row r="177" spans="1:5" ht="15" customHeight="1">
      <c r="A177" s="3"/>
      <c r="B177" s="18">
        <v>169</v>
      </c>
      <c r="C177" s="7" t="s">
        <v>41</v>
      </c>
      <c r="D177" s="25">
        <v>229.11</v>
      </c>
      <c r="E177" s="29">
        <v>730.41</v>
      </c>
    </row>
    <row r="178" spans="1:5" ht="15" customHeight="1">
      <c r="A178" s="3">
        <v>1</v>
      </c>
      <c r="B178" s="18">
        <v>170</v>
      </c>
      <c r="C178" s="7" t="s">
        <v>40</v>
      </c>
      <c r="D178" s="28"/>
      <c r="E178" s="31"/>
    </row>
    <row r="179" spans="1:5" ht="15" customHeight="1">
      <c r="A179" s="3"/>
      <c r="B179" s="18">
        <v>171</v>
      </c>
      <c r="C179" s="7" t="s">
        <v>42</v>
      </c>
      <c r="D179" s="26"/>
      <c r="E179" s="30"/>
    </row>
    <row r="180" spans="1:5" ht="15" customHeight="1">
      <c r="A180" s="3"/>
      <c r="B180" s="18"/>
      <c r="C180" s="7" t="s">
        <v>215</v>
      </c>
      <c r="D180" s="23">
        <v>32.64</v>
      </c>
      <c r="E180" s="13"/>
    </row>
    <row r="181" spans="1:5" ht="15" customHeight="1">
      <c r="A181" s="3">
        <v>1</v>
      </c>
      <c r="B181" s="18">
        <v>172</v>
      </c>
      <c r="C181" s="7" t="s">
        <v>43</v>
      </c>
      <c r="D181" s="23">
        <v>92.59114</v>
      </c>
      <c r="E181" s="13">
        <v>318.781</v>
      </c>
    </row>
    <row r="182" spans="1:5" ht="15" customHeight="1">
      <c r="A182" s="3">
        <v>1</v>
      </c>
      <c r="B182" s="18">
        <v>173</v>
      </c>
      <c r="C182" s="7" t="s">
        <v>44</v>
      </c>
      <c r="D182" s="25">
        <v>149.94</v>
      </c>
      <c r="E182" s="29">
        <v>566.77</v>
      </c>
    </row>
    <row r="183" spans="1:5" ht="15" customHeight="1">
      <c r="A183" s="3"/>
      <c r="B183" s="18">
        <v>174</v>
      </c>
      <c r="C183" s="7" t="s">
        <v>64</v>
      </c>
      <c r="D183" s="28"/>
      <c r="E183" s="31"/>
    </row>
    <row r="184" spans="1:5" ht="15" customHeight="1">
      <c r="A184" s="3"/>
      <c r="B184" s="18">
        <v>175</v>
      </c>
      <c r="C184" s="7" t="s">
        <v>65</v>
      </c>
      <c r="D184" s="26"/>
      <c r="E184" s="30"/>
    </row>
    <row r="185" spans="1:5" ht="15" customHeight="1">
      <c r="A185" s="3">
        <v>1</v>
      </c>
      <c r="B185" s="18">
        <v>176</v>
      </c>
      <c r="C185" s="7" t="s">
        <v>45</v>
      </c>
      <c r="D185" s="25">
        <v>143.41</v>
      </c>
      <c r="E185" s="29">
        <v>495.93</v>
      </c>
    </row>
    <row r="186" spans="1:5" ht="15" customHeight="1">
      <c r="A186" s="3"/>
      <c r="B186" s="18">
        <v>177</v>
      </c>
      <c r="C186" s="7" t="s">
        <v>46</v>
      </c>
      <c r="D186" s="26"/>
      <c r="E186" s="30"/>
    </row>
    <row r="187" spans="1:5" ht="15" customHeight="1">
      <c r="A187" s="3">
        <v>1</v>
      </c>
      <c r="B187" s="18">
        <v>178</v>
      </c>
      <c r="C187" s="7" t="s">
        <v>47</v>
      </c>
      <c r="D187" s="23">
        <v>77.35788000000001</v>
      </c>
      <c r="E187" s="13">
        <v>294.252</v>
      </c>
    </row>
    <row r="188" spans="1:7" ht="15" customHeight="1">
      <c r="A188" s="3">
        <v>1</v>
      </c>
      <c r="B188" s="18">
        <v>179</v>
      </c>
      <c r="C188" s="7" t="s">
        <v>66</v>
      </c>
      <c r="D188" s="25">
        <v>55.45</v>
      </c>
      <c r="E188" s="29">
        <v>249.36</v>
      </c>
      <c r="F188" s="12"/>
      <c r="G188" s="12"/>
    </row>
    <row r="189" spans="1:6" ht="15" customHeight="1">
      <c r="A189" s="3"/>
      <c r="B189" s="18">
        <v>180</v>
      </c>
      <c r="C189" s="7" t="s">
        <v>67</v>
      </c>
      <c r="D189" s="26"/>
      <c r="E189" s="30"/>
      <c r="F189" s="12"/>
    </row>
    <row r="190" spans="1:5" ht="15" customHeight="1">
      <c r="A190" s="3"/>
      <c r="B190" s="18">
        <v>181</v>
      </c>
      <c r="C190" s="7" t="s">
        <v>48</v>
      </c>
      <c r="D190" s="25">
        <v>111.45</v>
      </c>
      <c r="E190" s="29">
        <v>128.65</v>
      </c>
    </row>
    <row r="191" spans="1:5" ht="15" customHeight="1">
      <c r="A191" s="3"/>
      <c r="B191" s="18">
        <v>182</v>
      </c>
      <c r="C191" s="7" t="s">
        <v>105</v>
      </c>
      <c r="D191" s="26"/>
      <c r="E191" s="30"/>
    </row>
    <row r="192" spans="1:5" ht="15" customHeight="1">
      <c r="A192" s="3"/>
      <c r="B192" s="18">
        <v>183</v>
      </c>
      <c r="C192" s="7" t="s">
        <v>189</v>
      </c>
      <c r="D192" s="23">
        <v>109.301</v>
      </c>
      <c r="E192" s="3"/>
    </row>
    <row r="193" spans="1:7" ht="15" customHeight="1">
      <c r="A193" s="3"/>
      <c r="B193" s="18">
        <v>184</v>
      </c>
      <c r="C193" s="7" t="s">
        <v>106</v>
      </c>
      <c r="D193" s="25">
        <v>112.5</v>
      </c>
      <c r="E193" s="3"/>
      <c r="G193" s="12"/>
    </row>
    <row r="194" spans="1:5" ht="15" customHeight="1">
      <c r="A194" s="3"/>
      <c r="B194" s="18">
        <v>185</v>
      </c>
      <c r="C194" s="7" t="s">
        <v>107</v>
      </c>
      <c r="D194" s="26"/>
      <c r="E194" s="3"/>
    </row>
    <row r="195" spans="1:5" ht="15" customHeight="1">
      <c r="A195" s="3"/>
      <c r="B195" s="18">
        <v>186</v>
      </c>
      <c r="C195" s="7" t="s">
        <v>190</v>
      </c>
      <c r="D195" s="23">
        <v>116.834</v>
      </c>
      <c r="E195" s="3"/>
    </row>
    <row r="196" spans="1:5" ht="15" customHeight="1">
      <c r="A196" s="3">
        <v>1</v>
      </c>
      <c r="B196" s="18">
        <v>187</v>
      </c>
      <c r="C196" s="7" t="s">
        <v>49</v>
      </c>
      <c r="D196" s="23">
        <v>84.274</v>
      </c>
      <c r="E196" s="13">
        <v>237.75</v>
      </c>
    </row>
    <row r="197" spans="1:5" ht="15" customHeight="1">
      <c r="A197" s="3"/>
      <c r="B197" s="18">
        <v>188</v>
      </c>
      <c r="C197" s="7" t="s">
        <v>191</v>
      </c>
      <c r="D197" s="23">
        <v>70.032</v>
      </c>
      <c r="E197" s="3"/>
    </row>
    <row r="198" spans="1:5" ht="15" customHeight="1">
      <c r="A198" s="3">
        <v>1</v>
      </c>
      <c r="B198" s="18">
        <v>189</v>
      </c>
      <c r="C198" s="7" t="s">
        <v>50</v>
      </c>
      <c r="D198" s="23">
        <v>45.47678</v>
      </c>
      <c r="E198" s="13">
        <v>155.587</v>
      </c>
    </row>
    <row r="199" spans="3:5" ht="15">
      <c r="C199" s="10" t="s">
        <v>222</v>
      </c>
      <c r="D199" s="22">
        <v>39.37</v>
      </c>
      <c r="E199" s="3">
        <v>240.12</v>
      </c>
    </row>
    <row r="200" spans="1:5" ht="15" customHeight="1">
      <c r="A200" s="3"/>
      <c r="B200" s="18">
        <v>190</v>
      </c>
      <c r="C200" s="7" t="s">
        <v>192</v>
      </c>
      <c r="D200" s="23">
        <f>58.08+58.31</f>
        <v>116.39</v>
      </c>
      <c r="E200" s="3"/>
    </row>
    <row r="201" spans="1:5" ht="15" customHeight="1">
      <c r="A201" s="3"/>
      <c r="B201" s="18">
        <v>191</v>
      </c>
      <c r="C201" s="7" t="s">
        <v>193</v>
      </c>
      <c r="D201" s="23">
        <v>109.394</v>
      </c>
      <c r="E201" s="3"/>
    </row>
    <row r="202" spans="1:5" ht="15" customHeight="1">
      <c r="A202" s="3"/>
      <c r="B202" s="18">
        <v>192</v>
      </c>
      <c r="C202" s="7" t="s">
        <v>194</v>
      </c>
      <c r="D202" s="23">
        <v>92.919</v>
      </c>
      <c r="E202" s="3"/>
    </row>
    <row r="203" spans="1:5" ht="15" customHeight="1">
      <c r="A203" s="3"/>
      <c r="B203" s="18">
        <v>193</v>
      </c>
      <c r="C203" s="7" t="s">
        <v>108</v>
      </c>
      <c r="D203" s="25">
        <v>207.36</v>
      </c>
      <c r="E203" s="3"/>
    </row>
    <row r="204" spans="1:5" ht="15" customHeight="1">
      <c r="A204" s="3"/>
      <c r="B204" s="18">
        <v>194</v>
      </c>
      <c r="C204" s="7" t="s">
        <v>68</v>
      </c>
      <c r="D204" s="26"/>
      <c r="E204" s="13">
        <v>33.811</v>
      </c>
    </row>
    <row r="205" spans="1:5" ht="15" customHeight="1">
      <c r="A205" s="3"/>
      <c r="B205" s="18">
        <v>195</v>
      </c>
      <c r="C205" s="7" t="s">
        <v>195</v>
      </c>
      <c r="D205" s="23">
        <v>136.776</v>
      </c>
      <c r="E205" s="3"/>
    </row>
    <row r="206" spans="1:8" ht="15" customHeight="1">
      <c r="A206" s="3"/>
      <c r="B206" s="18">
        <v>196</v>
      </c>
      <c r="C206" s="7" t="s">
        <v>209</v>
      </c>
      <c r="D206" s="23">
        <v>105.193</v>
      </c>
      <c r="E206" s="3"/>
      <c r="H206" s="12"/>
    </row>
    <row r="207" spans="1:5" ht="15" customHeight="1">
      <c r="A207" s="3"/>
      <c r="B207" s="18">
        <v>197</v>
      </c>
      <c r="C207" s="7" t="s">
        <v>51</v>
      </c>
      <c r="D207" s="25">
        <v>75.85</v>
      </c>
      <c r="E207" s="13">
        <v>173.58</v>
      </c>
    </row>
    <row r="208" spans="1:5" ht="15" customHeight="1">
      <c r="A208" s="3"/>
      <c r="B208" s="18">
        <v>198</v>
      </c>
      <c r="C208" s="7" t="s">
        <v>109</v>
      </c>
      <c r="D208" s="26"/>
      <c r="E208" s="3"/>
    </row>
    <row r="209" spans="1:5" ht="15" customHeight="1">
      <c r="A209" s="3"/>
      <c r="B209" s="18">
        <v>199</v>
      </c>
      <c r="C209" s="7" t="s">
        <v>52</v>
      </c>
      <c r="D209" s="23">
        <f>177.02+144.9</f>
        <v>321.92</v>
      </c>
      <c r="E209" s="3">
        <f>588.72+806.59</f>
        <v>1395.31</v>
      </c>
    </row>
    <row r="210" spans="1:9" ht="15" customHeight="1">
      <c r="A210" s="3"/>
      <c r="B210" s="18">
        <v>200</v>
      </c>
      <c r="C210" s="7" t="s">
        <v>196</v>
      </c>
      <c r="D210" s="23">
        <v>75.254</v>
      </c>
      <c r="E210" s="3"/>
      <c r="H210" s="12"/>
      <c r="I210" s="12"/>
    </row>
    <row r="211" spans="1:9" ht="15" customHeight="1">
      <c r="A211" s="3"/>
      <c r="B211" s="18"/>
      <c r="C211" s="7" t="s">
        <v>216</v>
      </c>
      <c r="D211" s="23">
        <v>47.868</v>
      </c>
      <c r="E211" s="3"/>
      <c r="H211" s="12"/>
      <c r="I211" s="12"/>
    </row>
    <row r="212" spans="1:9" ht="15" customHeight="1">
      <c r="A212" s="3"/>
      <c r="B212" s="18"/>
      <c r="C212" s="7" t="s">
        <v>217</v>
      </c>
      <c r="D212" s="23">
        <v>62.542</v>
      </c>
      <c r="E212" s="3"/>
      <c r="H212" s="12"/>
      <c r="I212" s="12"/>
    </row>
    <row r="213" spans="1:5" ht="15" customHeight="1">
      <c r="A213" s="3"/>
      <c r="B213" s="18">
        <v>201</v>
      </c>
      <c r="C213" s="7" t="s">
        <v>197</v>
      </c>
      <c r="D213" s="23">
        <v>65.339</v>
      </c>
      <c r="E213" s="3"/>
    </row>
    <row r="214" spans="1:5" ht="15" customHeight="1">
      <c r="A214" s="3"/>
      <c r="B214" s="18">
        <v>202</v>
      </c>
      <c r="C214" s="7" t="s">
        <v>53</v>
      </c>
      <c r="D214" s="23">
        <v>94.07300000000001</v>
      </c>
      <c r="E214" s="13">
        <v>391.3</v>
      </c>
    </row>
    <row r="215" spans="1:5" ht="15" customHeight="1">
      <c r="A215" s="3"/>
      <c r="B215" s="18">
        <v>203</v>
      </c>
      <c r="C215" s="7" t="s">
        <v>198</v>
      </c>
      <c r="D215" s="23">
        <v>121.651</v>
      </c>
      <c r="E215" s="3"/>
    </row>
    <row r="216" spans="1:5" ht="15" customHeight="1">
      <c r="A216" s="3"/>
      <c r="B216" s="18">
        <v>204</v>
      </c>
      <c r="C216" s="7" t="s">
        <v>199</v>
      </c>
      <c r="D216" s="23">
        <v>104.512</v>
      </c>
      <c r="E216" s="3"/>
    </row>
    <row r="217" spans="1:5" ht="15" customHeight="1">
      <c r="A217" s="3"/>
      <c r="B217" s="18">
        <v>205</v>
      </c>
      <c r="C217" s="7" t="s">
        <v>86</v>
      </c>
      <c r="D217" s="25">
        <v>180.58</v>
      </c>
      <c r="E217" s="13">
        <v>108.59</v>
      </c>
    </row>
    <row r="218" spans="1:5" ht="15" customHeight="1">
      <c r="A218" s="3"/>
      <c r="B218" s="18">
        <v>206</v>
      </c>
      <c r="C218" s="7" t="s">
        <v>112</v>
      </c>
      <c r="D218" s="26"/>
      <c r="E218" s="3"/>
    </row>
    <row r="219" spans="1:5" ht="15" customHeight="1">
      <c r="A219" s="3"/>
      <c r="B219" s="18">
        <v>207</v>
      </c>
      <c r="C219" s="7" t="s">
        <v>200</v>
      </c>
      <c r="D219" s="23">
        <v>124.21</v>
      </c>
      <c r="E219" s="13"/>
    </row>
    <row r="220" spans="1:5" ht="15" customHeight="1">
      <c r="A220" s="3"/>
      <c r="B220" s="18">
        <v>208</v>
      </c>
      <c r="C220" s="7" t="s">
        <v>201</v>
      </c>
      <c r="D220" s="23">
        <v>85.798</v>
      </c>
      <c r="E220" s="3"/>
    </row>
    <row r="221" spans="1:5" ht="15" customHeight="1">
      <c r="A221" s="3"/>
      <c r="B221" s="18">
        <v>209</v>
      </c>
      <c r="C221" s="7" t="s">
        <v>202</v>
      </c>
      <c r="D221" s="23">
        <v>68.135</v>
      </c>
      <c r="E221" s="3"/>
    </row>
    <row r="222" spans="1:5" ht="15" customHeight="1">
      <c r="A222" s="3"/>
      <c r="B222" s="18">
        <v>210</v>
      </c>
      <c r="C222" s="7" t="s">
        <v>203</v>
      </c>
      <c r="D222" s="23">
        <v>64.75</v>
      </c>
      <c r="E222" s="3"/>
    </row>
    <row r="223" spans="1:5" ht="15" customHeight="1">
      <c r="A223" s="3"/>
      <c r="B223" s="18">
        <v>211</v>
      </c>
      <c r="C223" s="7" t="s">
        <v>110</v>
      </c>
      <c r="D223" s="25">
        <v>129.82</v>
      </c>
      <c r="E223" s="3"/>
    </row>
    <row r="224" spans="1:5" ht="15" customHeight="1">
      <c r="A224" s="3"/>
      <c r="B224" s="18">
        <v>212</v>
      </c>
      <c r="C224" s="7" t="s">
        <v>111</v>
      </c>
      <c r="D224" s="26"/>
      <c r="E224" s="3"/>
    </row>
    <row r="225" spans="1:5" ht="15" customHeight="1">
      <c r="A225" s="3"/>
      <c r="B225" s="18"/>
      <c r="C225" s="7" t="s">
        <v>218</v>
      </c>
      <c r="D225" s="23">
        <v>41.346</v>
      </c>
      <c r="E225" s="3"/>
    </row>
    <row r="226" spans="1:5" ht="15" customHeight="1">
      <c r="A226" s="3"/>
      <c r="B226" s="18">
        <v>213</v>
      </c>
      <c r="C226" s="7" t="s">
        <v>204</v>
      </c>
      <c r="D226" s="23">
        <v>171.594</v>
      </c>
      <c r="E226" s="3"/>
    </row>
    <row r="227" spans="1:5" ht="15" customHeight="1">
      <c r="A227" s="3"/>
      <c r="B227" s="11">
        <v>214</v>
      </c>
      <c r="C227" s="7" t="s">
        <v>54</v>
      </c>
      <c r="D227" s="21">
        <v>160.77167999999998</v>
      </c>
      <c r="E227" s="13">
        <v>370.822</v>
      </c>
    </row>
  </sheetData>
  <mergeCells count="69">
    <mergeCell ref="E174:E175"/>
    <mergeCell ref="E177:E179"/>
    <mergeCell ref="E182:E184"/>
    <mergeCell ref="E185:E186"/>
    <mergeCell ref="E188:E189"/>
    <mergeCell ref="E190:E191"/>
    <mergeCell ref="E90:E92"/>
    <mergeCell ref="E94:E95"/>
    <mergeCell ref="E99:E100"/>
    <mergeCell ref="E105:E108"/>
    <mergeCell ref="E110:E111"/>
    <mergeCell ref="E131:E133"/>
    <mergeCell ref="E134:E137"/>
    <mergeCell ref="E141:E142"/>
    <mergeCell ref="E143:E145"/>
    <mergeCell ref="E22:E23"/>
    <mergeCell ref="E27:E28"/>
    <mergeCell ref="E30:E33"/>
    <mergeCell ref="E34:E35"/>
    <mergeCell ref="E36:E37"/>
    <mergeCell ref="E44:E45"/>
    <mergeCell ref="E46:E47"/>
    <mergeCell ref="E50:E51"/>
    <mergeCell ref="E54:E55"/>
    <mergeCell ref="E52:E53"/>
    <mergeCell ref="E61:E62"/>
    <mergeCell ref="E63:E64"/>
    <mergeCell ref="E67:E68"/>
    <mergeCell ref="D105:D108"/>
    <mergeCell ref="D75:D80"/>
    <mergeCell ref="D94:D95"/>
    <mergeCell ref="D99:D100"/>
    <mergeCell ref="D188:D189"/>
    <mergeCell ref="D182:D184"/>
    <mergeCell ref="D110:D111"/>
    <mergeCell ref="D131:D133"/>
    <mergeCell ref="D185:D186"/>
    <mergeCell ref="D141:D142"/>
    <mergeCell ref="D143:D145"/>
    <mergeCell ref="D34:D35"/>
    <mergeCell ref="D36:D37"/>
    <mergeCell ref="D30:D33"/>
    <mergeCell ref="D22:D23"/>
    <mergeCell ref="D61:D62"/>
    <mergeCell ref="D27:D28"/>
    <mergeCell ref="D50:D51"/>
    <mergeCell ref="D52:D53"/>
    <mergeCell ref="D67:D68"/>
    <mergeCell ref="D63:D64"/>
    <mergeCell ref="D90:D92"/>
    <mergeCell ref="D54:D55"/>
    <mergeCell ref="D59:D60"/>
    <mergeCell ref="D223:D224"/>
    <mergeCell ref="D174:D175"/>
    <mergeCell ref="D177:D179"/>
    <mergeCell ref="D134:D137"/>
    <mergeCell ref="D120:D121"/>
    <mergeCell ref="D217:D218"/>
    <mergeCell ref="D190:D191"/>
    <mergeCell ref="D193:D194"/>
    <mergeCell ref="D203:D204"/>
    <mergeCell ref="D207:D208"/>
    <mergeCell ref="B1:E1"/>
    <mergeCell ref="E59:E60"/>
    <mergeCell ref="D10:D11"/>
    <mergeCell ref="D12:D13"/>
    <mergeCell ref="D46:D47"/>
    <mergeCell ref="D44:D45"/>
    <mergeCell ref="E75:E8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2024-03-25T13:13:24Z</cp:lastPrinted>
  <dcterms:created xsi:type="dcterms:W3CDTF">2015-12-11T08:13:35Z</dcterms:created>
  <dcterms:modified xsi:type="dcterms:W3CDTF">2024-04-03T09:34:46Z</dcterms:modified>
  <cp:category/>
  <cp:version/>
  <cp:contentType/>
  <cp:contentStatus/>
</cp:coreProperties>
</file>