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3 год\"/>
    </mc:Choice>
  </mc:AlternateContent>
  <bookViews>
    <workbookView xWindow="0" yWindow="0" windowWidth="28800" windowHeight="12435"/>
  </bookViews>
  <sheets>
    <sheet name="лист 1" sheetId="2" r:id="rId1"/>
  </sheets>
  <definedNames>
    <definedName name="_xlnm._FilterDatabase" localSheetId="0" hidden="1">'лист 1'!#REF!</definedName>
  </definedNames>
  <calcPr calcId="152511"/>
</workbook>
</file>

<file path=xl/calcChain.xml><?xml version="1.0" encoding="utf-8"?>
<calcChain xmlns="http://schemas.openxmlformats.org/spreadsheetml/2006/main">
  <c r="D207" i="2" l="1"/>
  <c r="C207" i="2"/>
  <c r="C164" i="2"/>
  <c r="D164" i="2"/>
  <c r="C130" i="2"/>
  <c r="D112" i="2"/>
  <c r="C112" i="2"/>
  <c r="C110" i="2"/>
  <c r="C103" i="2"/>
  <c r="C198" i="2" l="1"/>
  <c r="C172" i="2"/>
  <c r="C152" i="2"/>
  <c r="C151" i="2"/>
  <c r="C133" i="2"/>
  <c r="D127" i="2"/>
  <c r="C127" i="2"/>
  <c r="C109" i="2"/>
  <c r="D109" i="2"/>
  <c r="D113" i="2"/>
  <c r="C113" i="2"/>
  <c r="C58" i="2" l="1"/>
</calcChain>
</file>

<file path=xl/sharedStrings.xml><?xml version="1.0" encoding="utf-8"?>
<sst xmlns="http://schemas.openxmlformats.org/spreadsheetml/2006/main" count="228" uniqueCount="228">
  <si>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</si>
  <si>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</si>
  <si>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</si>
  <si>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</si>
  <si>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</si>
  <si>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</si>
  <si>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</si>
  <si>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</si>
  <si>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</si>
  <si>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</si>
  <si>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</si>
  <si>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</si>
  <si>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</si>
  <si>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</si>
  <si>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</si>
  <si>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</si>
  <si>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</si>
  <si>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</si>
  <si>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</si>
  <si>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</si>
  <si>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</si>
  <si>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</si>
  <si>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</si>
  <si>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</si>
  <si>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</si>
  <si>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</si>
  <si>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</si>
  <si>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</si>
  <si>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</si>
  <si>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</si>
  <si>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</si>
  <si>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</si>
  <si>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</si>
  <si>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</si>
  <si>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</si>
  <si>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</si>
  <si>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</si>
  <si>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</si>
  <si>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</si>
  <si>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</si>
  <si>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</si>
  <si>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</si>
  <si>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</si>
  <si>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</si>
  <si>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</si>
  <si>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</si>
  <si>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</si>
  <si>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</si>
  <si>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</si>
  <si>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</si>
  <si>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</si>
  <si>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</si>
  <si>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</si>
  <si>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</si>
  <si>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</si>
  <si>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</si>
  <si>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</si>
  <si>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</si>
  <si>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</si>
  <si>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</si>
  <si>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</si>
  <si>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</si>
  <si>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</si>
  <si>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</si>
  <si>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</si>
  <si>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</si>
  <si>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</si>
  <si>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</si>
  <si>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</si>
  <si>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</si>
  <si>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</si>
  <si>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</si>
  <si>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</si>
  <si>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</si>
  <si>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</si>
  <si>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</si>
  <si>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</si>
  <si>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</si>
  <si>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</si>
  <si>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</si>
  <si>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</si>
  <si>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</si>
  <si>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</si>
  <si>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</si>
  <si>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</si>
  <si>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</si>
  <si>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</si>
  <si>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</si>
  <si>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</si>
  <si>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</si>
  <si>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</si>
  <si>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</si>
  <si>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</si>
  <si>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</si>
  <si>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</si>
  <si>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</si>
  <si>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</si>
  <si>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</si>
  <si>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</si>
  <si>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</si>
  <si>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</si>
  <si>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</si>
  <si>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</si>
  <si>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</si>
  <si>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</si>
  <si>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</si>
  <si>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</si>
  <si>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</si>
  <si>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</si>
  <si>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</si>
  <si>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</si>
  <si>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</si>
  <si>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</si>
  <si>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</si>
  <si>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</si>
  <si>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</si>
  <si>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</si>
  <si>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</si>
  <si>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</si>
  <si>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</si>
  <si>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</si>
  <si>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</si>
  <si>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</si>
  <si>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</si>
  <si>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</si>
  <si>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</si>
  <si>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</si>
  <si>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</si>
  <si>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</si>
  <si>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</si>
  <si>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</si>
  <si>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</si>
  <si>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</si>
  <si>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</si>
  <si>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</si>
  <si>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</si>
  <si>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</si>
  <si>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</si>
  <si>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</si>
  <si>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</si>
  <si>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</si>
  <si>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</si>
  <si>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</si>
  <si>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</si>
  <si>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</si>
  <si>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</si>
  <si>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</si>
  <si>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</si>
  <si>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</si>
  <si>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</si>
  <si>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</si>
  <si>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</si>
  <si>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</si>
  <si>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</si>
  <si>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</si>
  <si>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</si>
  <si>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</si>
  <si>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</si>
  <si>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</si>
  <si>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</si>
  <si>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</si>
  <si>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</si>
  <si>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</si>
  <si>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</si>
  <si>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</si>
  <si>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</si>
  <si>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</si>
  <si>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</si>
  <si>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</si>
  <si>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</si>
  <si>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</si>
  <si>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</si>
  <si>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</si>
  <si>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</si>
  <si>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</si>
  <si>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</si>
  <si>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</si>
  <si>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</si>
  <si>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</si>
  <si>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</si>
  <si>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</si>
  <si>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</si>
  <si>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</si>
  <si>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</si>
  <si>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</si>
  <si>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</si>
  <si>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</si>
  <si>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</si>
  <si>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</si>
  <si>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</si>
  <si>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</si>
  <si>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</si>
  <si>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</si>
  <si>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</si>
  <si>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</si>
  <si>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</si>
  <si>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</si>
  <si>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</si>
  <si>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</si>
  <si>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</si>
  <si>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</si>
  <si>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</si>
  <si>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</si>
  <si>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</si>
  <si>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</si>
  <si>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</si>
  <si>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</si>
  <si>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</si>
  <si>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</si>
  <si>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</si>
  <si>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</si>
  <si>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</si>
  <si>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</si>
  <si>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</si>
  <si>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</si>
  <si>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</si>
  <si>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</si>
  <si>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</si>
  <si>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</si>
  <si>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</si>
  <si>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</si>
  <si>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</si>
  <si>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</si>
  <si>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>Карташихина ул., д.21 (+д.23)</t>
  </si>
  <si>
    <t>19 линия д.6+6А</t>
  </si>
  <si>
    <t>Расход  Отопление и ГВС  по ОДПУ за Декабрь месяц 2023 года</t>
  </si>
  <si>
    <t>Беринга ул., д.36</t>
  </si>
  <si>
    <t>ОТОПЛЕНИЕ,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</si>
</sst>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/>
  </cellStyleXfs>
  <cellXfs count="36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2" fontId="6" fillId="2" borderId="0" xfId="0" applyNumberFormat="1" applyFont="1" applyFill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tabSelected="1" topLeftCell="A188" zoomScaleNormal="100" workbookViewId="0">
      <selection activeCell="J214" sqref="J214"/>
    </sheetView>
  </sheetViews>
  <sheetFormatPr defaultRowHeight="15.75" x14ac:dyDescent="0.25"/>
  <cols>
    <col min="1" max="1" width="10.28515625" style="1" customWidth="1"/>
    <col min="2" max="2" width="40.5703125" style="2" customWidth="1"/>
    <col min="3" max="3" width="17.42578125" style="14" customWidth="1"/>
    <col min="4" max="4" width="11.85546875" style="1" customWidth="1"/>
    <col min="5" max="9" width="9.140625" style="1" customWidth="1"/>
    <col min="10" max="16384" width="9.140625" style="1"/>
  </cols>
  <sheetData>
    <row r="1" spans="1:6" ht="38.25" customHeight="1" x14ac:dyDescent="0.25">
      <c r="A1" s="21" t="s">
        <v>225</v>
      </c>
      <c r="B1" s="21"/>
      <c r="C1" s="21"/>
      <c r="D1" s="21"/>
    </row>
    <row r="2" spans="1:6" ht="53.25" customHeight="1" x14ac:dyDescent="0.25">
      <c r="A2" s="20" t="s">
        <v>55</v>
      </c>
      <c r="B2" s="17" t="s">
        <v>0</v>
      </c>
      <c r="C2" s="18" t="s">
        <v>227</v>
      </c>
      <c r="D2" s="18" t="s">
        <v>206</v>
      </c>
    </row>
    <row r="3" spans="1:6" ht="15.75" customHeight="1" x14ac:dyDescent="0.25">
      <c r="A3" s="15">
        <v>1</v>
      </c>
      <c r="B3" s="7" t="s">
        <v>127</v>
      </c>
      <c r="C3" s="16">
        <v>79.174000000000007</v>
      </c>
      <c r="D3" s="10"/>
    </row>
    <row r="4" spans="1:6" ht="15.75" customHeight="1" x14ac:dyDescent="0.25">
      <c r="A4" s="15">
        <v>2</v>
      </c>
      <c r="B4" s="7" t="s">
        <v>128</v>
      </c>
      <c r="C4" s="16">
        <v>149.393</v>
      </c>
      <c r="D4" s="10"/>
    </row>
    <row r="5" spans="1:6" ht="15.75" customHeight="1" x14ac:dyDescent="0.25">
      <c r="A5" s="15">
        <v>3</v>
      </c>
      <c r="B5" s="7" t="s">
        <v>129</v>
      </c>
      <c r="C5" s="16">
        <v>89.424999999999997</v>
      </c>
      <c r="D5" s="10"/>
    </row>
    <row r="6" spans="1:6" ht="15.75" customHeight="1" x14ac:dyDescent="0.25">
      <c r="A6" s="15">
        <v>4</v>
      </c>
      <c r="B6" s="7" t="s">
        <v>130</v>
      </c>
      <c r="C6" s="16">
        <v>144.75200000000001</v>
      </c>
      <c r="D6" s="10"/>
    </row>
    <row r="7" spans="1:6" ht="15.75" customHeight="1" x14ac:dyDescent="0.25">
      <c r="A7" s="15">
        <v>5</v>
      </c>
      <c r="B7" s="7" t="s">
        <v>131</v>
      </c>
      <c r="C7" s="16">
        <v>125.634</v>
      </c>
      <c r="D7" s="10"/>
    </row>
    <row r="8" spans="1:6" ht="15.75" customHeight="1" x14ac:dyDescent="0.25">
      <c r="A8" s="15">
        <v>6</v>
      </c>
      <c r="B8" s="7" t="s">
        <v>132</v>
      </c>
      <c r="C8" s="16">
        <v>131.35499999999999</v>
      </c>
      <c r="D8" s="10"/>
    </row>
    <row r="9" spans="1:6" ht="15.75" customHeight="1" x14ac:dyDescent="0.25">
      <c r="A9" s="15">
        <v>7</v>
      </c>
      <c r="B9" s="7" t="s">
        <v>133</v>
      </c>
      <c r="C9" s="16">
        <v>127.82299999999999</v>
      </c>
      <c r="D9" s="10"/>
    </row>
    <row r="10" spans="1:6" ht="15.75" customHeight="1" x14ac:dyDescent="0.25">
      <c r="A10" s="15">
        <v>8</v>
      </c>
      <c r="B10" s="7" t="s">
        <v>134</v>
      </c>
      <c r="C10" s="22">
        <v>223.95</v>
      </c>
      <c r="D10" s="29"/>
      <c r="F10" s="9"/>
    </row>
    <row r="11" spans="1:6" ht="15.75" customHeight="1" x14ac:dyDescent="0.25">
      <c r="A11" s="15">
        <v>9</v>
      </c>
      <c r="B11" s="7" t="s">
        <v>135</v>
      </c>
      <c r="C11" s="23"/>
      <c r="D11" s="30"/>
      <c r="F11" s="9"/>
    </row>
    <row r="12" spans="1:6" ht="15.75" customHeight="1" x14ac:dyDescent="0.25">
      <c r="A12" s="15">
        <v>10</v>
      </c>
      <c r="B12" s="7" t="s">
        <v>136</v>
      </c>
      <c r="C12" s="22">
        <v>189.5</v>
      </c>
      <c r="D12" s="29"/>
    </row>
    <row r="13" spans="1:6" ht="15.75" customHeight="1" x14ac:dyDescent="0.25">
      <c r="A13" s="15">
        <v>11</v>
      </c>
      <c r="B13" s="7" t="s">
        <v>137</v>
      </c>
      <c r="C13" s="23"/>
      <c r="D13" s="30"/>
    </row>
    <row r="14" spans="1:6" ht="15.75" customHeight="1" x14ac:dyDescent="0.25">
      <c r="A14" s="15">
        <v>12</v>
      </c>
      <c r="B14" s="7" t="s">
        <v>138</v>
      </c>
      <c r="C14" s="16">
        <v>97.204999999999998</v>
      </c>
      <c r="D14" s="10"/>
    </row>
    <row r="15" spans="1:6" ht="15.75" customHeight="1" x14ac:dyDescent="0.25">
      <c r="A15" s="15">
        <v>13</v>
      </c>
      <c r="B15" s="5" t="s">
        <v>139</v>
      </c>
      <c r="C15" s="16">
        <v>86.26</v>
      </c>
      <c r="D15" s="10"/>
    </row>
    <row r="16" spans="1:6" ht="15" customHeight="1" x14ac:dyDescent="0.25">
      <c r="A16" s="15">
        <v>14</v>
      </c>
      <c r="B16" s="5" t="s">
        <v>112</v>
      </c>
      <c r="C16" s="16">
        <v>152.35196000000002</v>
      </c>
      <c r="D16" s="10">
        <v>236.334</v>
      </c>
      <c r="E16" s="9"/>
    </row>
    <row r="17" spans="1:11" s="4" customFormat="1" ht="15" customHeight="1" x14ac:dyDescent="0.25">
      <c r="A17" s="15">
        <v>15</v>
      </c>
      <c r="B17" s="5" t="s">
        <v>113</v>
      </c>
      <c r="C17" s="16">
        <v>190.76004</v>
      </c>
      <c r="D17" s="10">
        <v>707.41600000000005</v>
      </c>
      <c r="E17" s="13"/>
    </row>
    <row r="18" spans="1:11" s="4" customFormat="1" ht="15" customHeight="1" x14ac:dyDescent="0.25">
      <c r="A18" s="15">
        <v>16</v>
      </c>
      <c r="B18" s="6" t="s">
        <v>114</v>
      </c>
      <c r="C18" s="16">
        <v>201.24656000000002</v>
      </c>
      <c r="D18" s="10">
        <v>376.774</v>
      </c>
      <c r="E18" s="13"/>
    </row>
    <row r="19" spans="1:11" s="4" customFormat="1" ht="15" customHeight="1" x14ac:dyDescent="0.25">
      <c r="A19" s="15">
        <v>17</v>
      </c>
      <c r="B19" s="6" t="s">
        <v>226</v>
      </c>
      <c r="C19" s="16">
        <v>164.33086</v>
      </c>
      <c r="D19" s="10">
        <v>370.86900000000003</v>
      </c>
      <c r="E19" s="13"/>
    </row>
    <row r="20" spans="1:11" ht="15" customHeight="1" x14ac:dyDescent="0.25">
      <c r="A20" s="15">
        <v>18</v>
      </c>
      <c r="B20" s="5" t="s">
        <v>1</v>
      </c>
      <c r="C20" s="16">
        <v>162.41233075151914</v>
      </c>
      <c r="D20" s="10">
        <v>420.5549010989011</v>
      </c>
      <c r="F20" s="9"/>
    </row>
    <row r="21" spans="1:11" ht="15" customHeight="1" x14ac:dyDescent="0.25">
      <c r="A21" s="15">
        <v>19</v>
      </c>
      <c r="B21" s="24" t="s">
        <v>125</v>
      </c>
      <c r="C21" s="16">
        <v>438.05833999999993</v>
      </c>
      <c r="D21" s="10">
        <v>1626.461</v>
      </c>
      <c r="F21" s="9"/>
    </row>
    <row r="22" spans="1:11" s="4" customFormat="1" ht="15" customHeight="1" x14ac:dyDescent="0.25">
      <c r="A22" s="15">
        <v>20</v>
      </c>
      <c r="B22" s="5" t="s">
        <v>118</v>
      </c>
      <c r="C22" s="22">
        <v>204.54</v>
      </c>
      <c r="D22" s="26">
        <v>501.77</v>
      </c>
    </row>
    <row r="23" spans="1:11" s="4" customFormat="1" ht="15" customHeight="1" x14ac:dyDescent="0.25">
      <c r="A23" s="15">
        <v>21</v>
      </c>
      <c r="B23" s="5" t="s">
        <v>119</v>
      </c>
      <c r="C23" s="23"/>
      <c r="D23" s="27"/>
      <c r="F23" s="13"/>
    </row>
    <row r="24" spans="1:11" s="4" customFormat="1" ht="15" customHeight="1" x14ac:dyDescent="0.25">
      <c r="A24" s="15">
        <v>22</v>
      </c>
      <c r="B24" s="5" t="s">
        <v>140</v>
      </c>
      <c r="C24" s="16">
        <v>210.87899999999999</v>
      </c>
      <c r="D24" s="10"/>
    </row>
    <row r="25" spans="1:11" ht="16.5" customHeight="1" x14ac:dyDescent="0.25">
      <c r="A25" s="15">
        <v>23</v>
      </c>
      <c r="B25" s="5" t="s">
        <v>2</v>
      </c>
      <c r="C25" s="16">
        <v>180.13813999999999</v>
      </c>
      <c r="D25" s="10">
        <v>302.83100000000002</v>
      </c>
    </row>
    <row r="26" spans="1:11" ht="15" customHeight="1" x14ac:dyDescent="0.25">
      <c r="A26" s="15">
        <v>24</v>
      </c>
      <c r="B26" s="5" t="s">
        <v>3</v>
      </c>
      <c r="C26" s="16">
        <v>92.822940000000003</v>
      </c>
      <c r="D26" s="10">
        <v>226.05099999999999</v>
      </c>
      <c r="G26" s="9"/>
    </row>
    <row r="27" spans="1:11" ht="15" customHeight="1" x14ac:dyDescent="0.25">
      <c r="A27" s="15">
        <v>25</v>
      </c>
      <c r="B27" s="5" t="s">
        <v>4</v>
      </c>
      <c r="C27" s="22">
        <v>129.05000000000001</v>
      </c>
      <c r="D27" s="26">
        <v>258.52999999999997</v>
      </c>
      <c r="G27" s="9"/>
    </row>
    <row r="28" spans="1:11" ht="15" customHeight="1" x14ac:dyDescent="0.25">
      <c r="A28" s="15">
        <v>26</v>
      </c>
      <c r="B28" s="5" t="s">
        <v>5</v>
      </c>
      <c r="C28" s="23"/>
      <c r="D28" s="27"/>
    </row>
    <row r="29" spans="1:11" ht="15" customHeight="1" x14ac:dyDescent="0.25">
      <c r="A29" s="15">
        <v>27</v>
      </c>
      <c r="B29" s="5" t="s">
        <v>6</v>
      </c>
      <c r="C29" s="16">
        <v>107.50788</v>
      </c>
      <c r="D29" s="10">
        <v>275.40199999999999</v>
      </c>
    </row>
    <row r="30" spans="1:11" ht="15" customHeight="1" x14ac:dyDescent="0.25">
      <c r="A30" s="15">
        <v>28</v>
      </c>
      <c r="B30" s="5" t="s">
        <v>7</v>
      </c>
      <c r="C30" s="22">
        <v>342.18</v>
      </c>
      <c r="D30" s="26">
        <v>758.54</v>
      </c>
      <c r="G30" s="9"/>
    </row>
    <row r="31" spans="1:11" ht="15" customHeight="1" x14ac:dyDescent="0.25">
      <c r="A31" s="15">
        <v>29</v>
      </c>
      <c r="B31" s="5" t="s">
        <v>57</v>
      </c>
      <c r="C31" s="25"/>
      <c r="D31" s="31"/>
    </row>
    <row r="32" spans="1:11" ht="15" customHeight="1" x14ac:dyDescent="0.25">
      <c r="A32" s="15">
        <v>30</v>
      </c>
      <c r="B32" s="5" t="s">
        <v>58</v>
      </c>
      <c r="C32" s="25"/>
      <c r="D32" s="31"/>
      <c r="K32" s="9"/>
    </row>
    <row r="33" spans="1:4" ht="15" customHeight="1" x14ac:dyDescent="0.25">
      <c r="A33" s="15">
        <v>31</v>
      </c>
      <c r="B33" s="5" t="s">
        <v>8</v>
      </c>
      <c r="C33" s="23"/>
      <c r="D33" s="27"/>
    </row>
    <row r="34" spans="1:4" ht="15" customHeight="1" x14ac:dyDescent="0.25">
      <c r="A34" s="15">
        <v>32</v>
      </c>
      <c r="B34" s="5" t="s">
        <v>59</v>
      </c>
      <c r="C34" s="22">
        <v>155.87</v>
      </c>
      <c r="D34" s="26">
        <v>265.62</v>
      </c>
    </row>
    <row r="35" spans="1:4" ht="15" customHeight="1" x14ac:dyDescent="0.25">
      <c r="A35" s="15">
        <v>33</v>
      </c>
      <c r="B35" s="5" t="s">
        <v>60</v>
      </c>
      <c r="C35" s="23"/>
      <c r="D35" s="27"/>
    </row>
    <row r="36" spans="1:4" ht="15" customHeight="1" x14ac:dyDescent="0.25">
      <c r="A36" s="15">
        <v>34</v>
      </c>
      <c r="B36" s="5" t="s">
        <v>61</v>
      </c>
      <c r="C36" s="22">
        <v>329.63</v>
      </c>
      <c r="D36" s="26">
        <v>681.91</v>
      </c>
    </row>
    <row r="37" spans="1:4" ht="15" customHeight="1" x14ac:dyDescent="0.25">
      <c r="A37" s="15">
        <v>35</v>
      </c>
      <c r="B37" s="5" t="s">
        <v>62</v>
      </c>
      <c r="C37" s="23"/>
      <c r="D37" s="27"/>
    </row>
    <row r="38" spans="1:4" ht="15" customHeight="1" x14ac:dyDescent="0.25">
      <c r="A38" s="15">
        <v>36</v>
      </c>
      <c r="B38" s="5" t="s">
        <v>141</v>
      </c>
      <c r="C38" s="16">
        <v>123.983</v>
      </c>
      <c r="D38" s="10"/>
    </row>
    <row r="39" spans="1:4" ht="15" customHeight="1" x14ac:dyDescent="0.25">
      <c r="A39" s="15">
        <v>37</v>
      </c>
      <c r="B39" s="5" t="s">
        <v>9</v>
      </c>
      <c r="C39" s="16">
        <v>190.01373999999998</v>
      </c>
      <c r="D39" s="10">
        <v>501.42099999999999</v>
      </c>
    </row>
    <row r="40" spans="1:4" ht="15" customHeight="1" x14ac:dyDescent="0.25">
      <c r="A40" s="15">
        <v>38</v>
      </c>
      <c r="B40" s="5" t="s">
        <v>208</v>
      </c>
      <c r="C40" s="16">
        <v>101.03400000000001</v>
      </c>
      <c r="D40" s="10"/>
    </row>
    <row r="41" spans="1:4" ht="15" customHeight="1" x14ac:dyDescent="0.25">
      <c r="A41" s="15">
        <v>39</v>
      </c>
      <c r="B41" s="5" t="s">
        <v>142</v>
      </c>
      <c r="C41" s="16">
        <v>128.65700000000001</v>
      </c>
      <c r="D41" s="10"/>
    </row>
    <row r="42" spans="1:4" ht="15" customHeight="1" x14ac:dyDescent="0.25">
      <c r="A42" s="15">
        <v>40</v>
      </c>
      <c r="B42" s="5" t="s">
        <v>143</v>
      </c>
      <c r="C42" s="16">
        <v>192.489</v>
      </c>
      <c r="D42" s="10"/>
    </row>
    <row r="43" spans="1:4" ht="15" customHeight="1" x14ac:dyDescent="0.25">
      <c r="A43" s="15">
        <v>41</v>
      </c>
      <c r="B43" s="5" t="s">
        <v>10</v>
      </c>
      <c r="C43" s="16">
        <v>160.84063999999998</v>
      </c>
      <c r="D43" s="10">
        <v>316.70600000000002</v>
      </c>
    </row>
    <row r="44" spans="1:4" ht="15" customHeight="1" x14ac:dyDescent="0.25">
      <c r="A44" s="15">
        <v>42</v>
      </c>
      <c r="B44" s="5" t="s">
        <v>95</v>
      </c>
      <c r="C44" s="22">
        <v>211.61</v>
      </c>
      <c r="D44" s="26">
        <v>275.77499999999998</v>
      </c>
    </row>
    <row r="45" spans="1:4" ht="15" customHeight="1" x14ac:dyDescent="0.25">
      <c r="A45" s="15">
        <v>43</v>
      </c>
      <c r="B45" s="5" t="s">
        <v>116</v>
      </c>
      <c r="C45" s="23"/>
      <c r="D45" s="27"/>
    </row>
    <row r="46" spans="1:4" ht="15" customHeight="1" x14ac:dyDescent="0.25">
      <c r="A46" s="15">
        <v>44</v>
      </c>
      <c r="B46" s="5" t="s">
        <v>79</v>
      </c>
      <c r="C46" s="22">
        <v>208.96</v>
      </c>
      <c r="D46" s="26">
        <v>360.26</v>
      </c>
    </row>
    <row r="47" spans="1:4" ht="15" customHeight="1" x14ac:dyDescent="0.25">
      <c r="A47" s="15">
        <v>45</v>
      </c>
      <c r="B47" s="5" t="s">
        <v>80</v>
      </c>
      <c r="C47" s="23"/>
      <c r="D47" s="27"/>
    </row>
    <row r="48" spans="1:4" ht="15" customHeight="1" x14ac:dyDescent="0.25">
      <c r="A48" s="15">
        <v>46</v>
      </c>
      <c r="B48" s="5" t="s">
        <v>144</v>
      </c>
      <c r="C48" s="16">
        <v>98.864999999999995</v>
      </c>
      <c r="D48" s="10"/>
    </row>
    <row r="49" spans="1:4" ht="15" customHeight="1" x14ac:dyDescent="0.25">
      <c r="A49" s="15">
        <v>47</v>
      </c>
      <c r="B49" s="5" t="s">
        <v>145</v>
      </c>
      <c r="C49" s="16">
        <v>95.983999999999995</v>
      </c>
      <c r="D49" s="10"/>
    </row>
    <row r="50" spans="1:4" ht="15" customHeight="1" x14ac:dyDescent="0.25">
      <c r="A50" s="15">
        <v>48</v>
      </c>
      <c r="B50" s="5" t="s">
        <v>96</v>
      </c>
      <c r="C50" s="22">
        <v>130.37</v>
      </c>
      <c r="D50" s="26">
        <v>67.277000000000001</v>
      </c>
    </row>
    <row r="51" spans="1:4" ht="15" customHeight="1" x14ac:dyDescent="0.25">
      <c r="A51" s="15">
        <v>49</v>
      </c>
      <c r="B51" s="5" t="s">
        <v>115</v>
      </c>
      <c r="C51" s="23"/>
      <c r="D51" s="27"/>
    </row>
    <row r="52" spans="1:4" ht="15" customHeight="1" x14ac:dyDescent="0.25">
      <c r="A52" s="15">
        <v>50</v>
      </c>
      <c r="B52" s="5" t="s">
        <v>97</v>
      </c>
      <c r="C52" s="22">
        <v>344.56</v>
      </c>
      <c r="D52" s="29"/>
    </row>
    <row r="53" spans="1:4" ht="15" customHeight="1" x14ac:dyDescent="0.25">
      <c r="A53" s="15">
        <v>51</v>
      </c>
      <c r="B53" s="5" t="s">
        <v>98</v>
      </c>
      <c r="C53" s="23"/>
      <c r="D53" s="30"/>
    </row>
    <row r="54" spans="1:4" ht="15" customHeight="1" x14ac:dyDescent="0.25">
      <c r="A54" s="15">
        <v>52</v>
      </c>
      <c r="B54" s="5" t="s">
        <v>71</v>
      </c>
      <c r="C54" s="22">
        <v>66.88</v>
      </c>
      <c r="D54" s="26">
        <v>99.73</v>
      </c>
    </row>
    <row r="55" spans="1:4" ht="15" customHeight="1" x14ac:dyDescent="0.25">
      <c r="A55" s="15">
        <v>53</v>
      </c>
      <c r="B55" s="5" t="s">
        <v>70</v>
      </c>
      <c r="C55" s="23"/>
      <c r="D55" s="27"/>
    </row>
    <row r="56" spans="1:4" ht="15" customHeight="1" x14ac:dyDescent="0.25">
      <c r="A56" s="15">
        <v>54</v>
      </c>
      <c r="B56" s="5" t="s">
        <v>11</v>
      </c>
      <c r="C56" s="16">
        <v>197.02445999999998</v>
      </c>
      <c r="D56" s="10">
        <v>324.25900000000001</v>
      </c>
    </row>
    <row r="57" spans="1:4" ht="15" customHeight="1" x14ac:dyDescent="0.25">
      <c r="A57" s="15">
        <v>55</v>
      </c>
      <c r="B57" s="5" t="s">
        <v>146</v>
      </c>
      <c r="C57" s="16">
        <v>82.037999999999997</v>
      </c>
      <c r="D57" s="10"/>
    </row>
    <row r="58" spans="1:4" ht="15" customHeight="1" x14ac:dyDescent="0.25">
      <c r="A58" s="15">
        <v>56</v>
      </c>
      <c r="B58" s="5" t="s">
        <v>12</v>
      </c>
      <c r="C58" s="16">
        <f>121.99+92.99</f>
        <v>214.98</v>
      </c>
      <c r="D58" s="10">
        <v>429.21899999999999</v>
      </c>
    </row>
    <row r="59" spans="1:4" ht="15" customHeight="1" x14ac:dyDescent="0.25">
      <c r="A59" s="15">
        <v>57</v>
      </c>
      <c r="B59" s="5" t="s">
        <v>81</v>
      </c>
      <c r="C59" s="22">
        <v>183.37</v>
      </c>
      <c r="D59" s="26">
        <v>87.69</v>
      </c>
    </row>
    <row r="60" spans="1:4" ht="15" customHeight="1" x14ac:dyDescent="0.25">
      <c r="A60" s="15">
        <v>58</v>
      </c>
      <c r="B60" s="5" t="s">
        <v>117</v>
      </c>
      <c r="C60" s="23"/>
      <c r="D60" s="27"/>
    </row>
    <row r="61" spans="1:4" ht="15" customHeight="1" x14ac:dyDescent="0.25">
      <c r="A61" s="15">
        <v>59</v>
      </c>
      <c r="B61" s="5" t="s">
        <v>209</v>
      </c>
      <c r="C61" s="22">
        <v>287.39999999999998</v>
      </c>
      <c r="D61" s="26">
        <v>416.6</v>
      </c>
    </row>
    <row r="62" spans="1:4" ht="15" customHeight="1" x14ac:dyDescent="0.25">
      <c r="A62" s="15">
        <v>60</v>
      </c>
      <c r="B62" s="5" t="s">
        <v>210</v>
      </c>
      <c r="C62" s="23"/>
      <c r="D62" s="27"/>
    </row>
    <row r="63" spans="1:4" ht="15" customHeight="1" x14ac:dyDescent="0.25">
      <c r="A63" s="15">
        <v>61</v>
      </c>
      <c r="B63" s="5" t="s">
        <v>211</v>
      </c>
      <c r="C63" s="22">
        <v>367.47</v>
      </c>
      <c r="D63" s="26">
        <v>746.65</v>
      </c>
    </row>
    <row r="64" spans="1:4" ht="15" customHeight="1" x14ac:dyDescent="0.25">
      <c r="A64" s="15">
        <v>62</v>
      </c>
      <c r="B64" s="5" t="s">
        <v>212</v>
      </c>
      <c r="C64" s="23"/>
      <c r="D64" s="27"/>
    </row>
    <row r="65" spans="1:4" ht="15" customHeight="1" x14ac:dyDescent="0.25">
      <c r="A65" s="15">
        <v>63</v>
      </c>
      <c r="B65" s="5" t="s">
        <v>13</v>
      </c>
      <c r="C65" s="16">
        <v>260.88314000000003</v>
      </c>
      <c r="D65" s="10">
        <v>477.73099999999999</v>
      </c>
    </row>
    <row r="66" spans="1:4" ht="15" customHeight="1" x14ac:dyDescent="0.25">
      <c r="A66" s="15">
        <v>64</v>
      </c>
      <c r="B66" s="5" t="s">
        <v>147</v>
      </c>
      <c r="C66" s="16">
        <v>209.87546</v>
      </c>
      <c r="D66" s="12"/>
    </row>
    <row r="67" spans="1:4" ht="15" customHeight="1" x14ac:dyDescent="0.25">
      <c r="A67" s="15">
        <v>65</v>
      </c>
      <c r="B67" s="5" t="s">
        <v>99</v>
      </c>
      <c r="C67" s="22">
        <v>227.47</v>
      </c>
      <c r="D67" s="26">
        <v>36.671999999999997</v>
      </c>
    </row>
    <row r="68" spans="1:4" ht="15" customHeight="1" x14ac:dyDescent="0.25">
      <c r="A68" s="15">
        <v>66</v>
      </c>
      <c r="B68" s="5" t="s">
        <v>14</v>
      </c>
      <c r="C68" s="23"/>
      <c r="D68" s="27"/>
    </row>
    <row r="69" spans="1:4" ht="15" customHeight="1" x14ac:dyDescent="0.25">
      <c r="A69" s="15">
        <v>67</v>
      </c>
      <c r="B69" s="5" t="s">
        <v>148</v>
      </c>
      <c r="C69" s="16">
        <v>215.93199999999999</v>
      </c>
      <c r="D69" s="10"/>
    </row>
    <row r="70" spans="1:4" ht="15" customHeight="1" x14ac:dyDescent="0.25">
      <c r="A70" s="15">
        <v>68</v>
      </c>
      <c r="B70" s="6" t="s">
        <v>149</v>
      </c>
      <c r="C70" s="16">
        <v>146.98099999999999</v>
      </c>
      <c r="D70" s="10"/>
    </row>
    <row r="71" spans="1:4" ht="15" customHeight="1" x14ac:dyDescent="0.25">
      <c r="A71" s="15">
        <v>69</v>
      </c>
      <c r="B71" s="5" t="s">
        <v>15</v>
      </c>
      <c r="C71" s="16">
        <v>125.74943999999999</v>
      </c>
      <c r="D71" s="10">
        <v>344.62599999999998</v>
      </c>
    </row>
    <row r="72" spans="1:4" ht="15" customHeight="1" x14ac:dyDescent="0.25">
      <c r="A72" s="15">
        <v>70</v>
      </c>
      <c r="B72" s="5" t="s">
        <v>150</v>
      </c>
      <c r="C72" s="16">
        <v>204.04</v>
      </c>
      <c r="D72" s="10"/>
    </row>
    <row r="73" spans="1:4" ht="15" customHeight="1" x14ac:dyDescent="0.25">
      <c r="A73" s="15">
        <v>71</v>
      </c>
      <c r="B73" s="5" t="s">
        <v>151</v>
      </c>
      <c r="C73" s="16">
        <v>182.69800000000001</v>
      </c>
      <c r="D73" s="10"/>
    </row>
    <row r="74" spans="1:4" ht="15" customHeight="1" x14ac:dyDescent="0.25">
      <c r="A74" s="15">
        <v>72</v>
      </c>
      <c r="B74" s="5" t="s">
        <v>152</v>
      </c>
      <c r="C74" s="16">
        <v>139.03299999999999</v>
      </c>
      <c r="D74" s="10"/>
    </row>
    <row r="75" spans="1:4" ht="15" customHeight="1" x14ac:dyDescent="0.25">
      <c r="A75" s="15">
        <v>73</v>
      </c>
      <c r="B75" s="5" t="s">
        <v>86</v>
      </c>
      <c r="C75" s="22">
        <v>400.71</v>
      </c>
      <c r="D75" s="26">
        <v>848.53</v>
      </c>
    </row>
    <row r="76" spans="1:4" ht="15" customHeight="1" x14ac:dyDescent="0.25">
      <c r="A76" s="15">
        <v>74</v>
      </c>
      <c r="B76" s="5" t="s">
        <v>87</v>
      </c>
      <c r="C76" s="25"/>
      <c r="D76" s="31"/>
    </row>
    <row r="77" spans="1:4" ht="15" customHeight="1" x14ac:dyDescent="0.25">
      <c r="A77" s="15">
        <v>75</v>
      </c>
      <c r="B77" s="5" t="s">
        <v>88</v>
      </c>
      <c r="C77" s="25"/>
      <c r="D77" s="31"/>
    </row>
    <row r="78" spans="1:4" ht="15" customHeight="1" x14ac:dyDescent="0.25">
      <c r="A78" s="15">
        <v>76</v>
      </c>
      <c r="B78" s="5" t="s">
        <v>89</v>
      </c>
      <c r="C78" s="25"/>
      <c r="D78" s="31"/>
    </row>
    <row r="79" spans="1:4" ht="15" customHeight="1" x14ac:dyDescent="0.25">
      <c r="A79" s="15">
        <v>77</v>
      </c>
      <c r="B79" s="5" t="s">
        <v>90</v>
      </c>
      <c r="C79" s="25"/>
      <c r="D79" s="31"/>
    </row>
    <row r="80" spans="1:4" ht="15" customHeight="1" x14ac:dyDescent="0.25">
      <c r="A80" s="15">
        <v>78</v>
      </c>
      <c r="B80" s="5" t="s">
        <v>91</v>
      </c>
      <c r="C80" s="23"/>
      <c r="D80" s="27"/>
    </row>
    <row r="81" spans="1:7" ht="15" customHeight="1" x14ac:dyDescent="0.25">
      <c r="A81" s="15">
        <v>79</v>
      </c>
      <c r="B81" s="5" t="s">
        <v>153</v>
      </c>
      <c r="C81" s="16">
        <v>198.19399999999999</v>
      </c>
      <c r="D81" s="10"/>
    </row>
    <row r="82" spans="1:7" ht="15" customHeight="1" x14ac:dyDescent="0.25">
      <c r="A82" s="15">
        <v>80</v>
      </c>
      <c r="B82" s="5" t="s">
        <v>16</v>
      </c>
      <c r="C82" s="16">
        <v>114.76622</v>
      </c>
      <c r="D82" s="10">
        <v>341.613</v>
      </c>
    </row>
    <row r="83" spans="1:7" ht="15" customHeight="1" x14ac:dyDescent="0.25">
      <c r="A83" s="15">
        <v>81</v>
      </c>
      <c r="B83" s="5" t="s">
        <v>17</v>
      </c>
      <c r="C83" s="16">
        <v>202.82246000000001</v>
      </c>
      <c r="D83" s="10">
        <v>602.85900000000004</v>
      </c>
    </row>
    <row r="84" spans="1:7" ht="15" customHeight="1" x14ac:dyDescent="0.25">
      <c r="A84" s="15">
        <v>82</v>
      </c>
      <c r="B84" s="5" t="s">
        <v>154</v>
      </c>
      <c r="C84" s="16">
        <v>86.673000000000002</v>
      </c>
      <c r="D84" s="10"/>
    </row>
    <row r="85" spans="1:7" ht="15" customHeight="1" x14ac:dyDescent="0.25">
      <c r="A85" s="15">
        <v>83</v>
      </c>
      <c r="B85" s="5" t="s">
        <v>155</v>
      </c>
      <c r="C85" s="16">
        <v>109.95099999999999</v>
      </c>
      <c r="D85" s="10"/>
    </row>
    <row r="86" spans="1:7" ht="15" customHeight="1" x14ac:dyDescent="0.25">
      <c r="A86" s="15">
        <v>84</v>
      </c>
      <c r="B86" s="5" t="s">
        <v>222</v>
      </c>
      <c r="C86" s="16">
        <v>122.87136000000001</v>
      </c>
      <c r="D86" s="10">
        <v>104.84399999999999</v>
      </c>
    </row>
    <row r="87" spans="1:7" ht="15" customHeight="1" x14ac:dyDescent="0.25">
      <c r="A87" s="15">
        <v>85</v>
      </c>
      <c r="B87" s="5" t="s">
        <v>156</v>
      </c>
      <c r="C87" s="16">
        <v>89.956000000000003</v>
      </c>
      <c r="D87" s="10"/>
    </row>
    <row r="88" spans="1:7" ht="15" customHeight="1" x14ac:dyDescent="0.25">
      <c r="A88" s="15">
        <v>86</v>
      </c>
      <c r="B88" s="5" t="s">
        <v>157</v>
      </c>
      <c r="C88" s="16">
        <v>93.912000000000006</v>
      </c>
      <c r="D88" s="10"/>
    </row>
    <row r="89" spans="1:7" ht="15" customHeight="1" x14ac:dyDescent="0.25">
      <c r="A89" s="15">
        <v>87</v>
      </c>
      <c r="B89" s="5" t="s">
        <v>18</v>
      </c>
      <c r="C89" s="16">
        <v>120.49922000000001</v>
      </c>
      <c r="D89" s="10">
        <v>225.91300000000001</v>
      </c>
    </row>
    <row r="90" spans="1:7" ht="15" customHeight="1" x14ac:dyDescent="0.25">
      <c r="A90" s="15">
        <v>88</v>
      </c>
      <c r="B90" s="5" t="s">
        <v>82</v>
      </c>
      <c r="C90" s="22">
        <v>190.71</v>
      </c>
      <c r="D90" s="26">
        <v>358.44</v>
      </c>
    </row>
    <row r="91" spans="1:7" ht="15" customHeight="1" x14ac:dyDescent="0.25">
      <c r="A91" s="15">
        <v>89</v>
      </c>
      <c r="B91" s="5" t="s">
        <v>83</v>
      </c>
      <c r="C91" s="25"/>
      <c r="D91" s="31"/>
    </row>
    <row r="92" spans="1:7" ht="15" customHeight="1" x14ac:dyDescent="0.25">
      <c r="A92" s="15">
        <v>90</v>
      </c>
      <c r="B92" s="5" t="s">
        <v>84</v>
      </c>
      <c r="C92" s="23"/>
      <c r="D92" s="27"/>
    </row>
    <row r="93" spans="1:7" ht="15" customHeight="1" x14ac:dyDescent="0.25">
      <c r="A93" s="15">
        <v>91</v>
      </c>
      <c r="B93" s="5" t="s">
        <v>158</v>
      </c>
      <c r="C93" s="16">
        <v>137.44399999999999</v>
      </c>
      <c r="D93" s="10"/>
    </row>
    <row r="94" spans="1:7" ht="15" customHeight="1" x14ac:dyDescent="0.25">
      <c r="A94" s="15">
        <v>92</v>
      </c>
      <c r="B94" s="5" t="s">
        <v>19</v>
      </c>
      <c r="C94" s="22">
        <v>113.08</v>
      </c>
      <c r="D94" s="26">
        <v>296.33999999999997</v>
      </c>
    </row>
    <row r="95" spans="1:7" ht="15" customHeight="1" x14ac:dyDescent="0.25">
      <c r="A95" s="15">
        <v>93</v>
      </c>
      <c r="B95" s="5" t="s">
        <v>20</v>
      </c>
      <c r="C95" s="23"/>
      <c r="D95" s="27"/>
      <c r="G95" s="9"/>
    </row>
    <row r="96" spans="1:7" ht="15" customHeight="1" x14ac:dyDescent="0.25">
      <c r="A96" s="15">
        <v>94</v>
      </c>
      <c r="B96" s="5" t="s">
        <v>21</v>
      </c>
      <c r="C96" s="16"/>
      <c r="D96" s="10"/>
      <c r="G96" s="9"/>
    </row>
    <row r="97" spans="1:9" ht="15" customHeight="1" x14ac:dyDescent="0.25">
      <c r="A97" s="15">
        <v>95</v>
      </c>
      <c r="B97" s="5" t="s">
        <v>159</v>
      </c>
      <c r="C97" s="16">
        <v>97.685739999999996</v>
      </c>
      <c r="D97" s="11"/>
      <c r="G97" s="9"/>
      <c r="H97" s="9"/>
    </row>
    <row r="98" spans="1:9" ht="15" customHeight="1" x14ac:dyDescent="0.25">
      <c r="A98" s="15">
        <v>96</v>
      </c>
      <c r="B98" s="5" t="s">
        <v>160</v>
      </c>
      <c r="C98" s="16">
        <v>238.792</v>
      </c>
      <c r="D98" s="11"/>
    </row>
    <row r="99" spans="1:9" ht="15" customHeight="1" x14ac:dyDescent="0.25">
      <c r="A99" s="15">
        <v>97</v>
      </c>
      <c r="B99" s="5" t="s">
        <v>22</v>
      </c>
      <c r="C99" s="22">
        <v>150.99</v>
      </c>
      <c r="D99" s="26">
        <v>206.48</v>
      </c>
    </row>
    <row r="100" spans="1:9" ht="15" customHeight="1" x14ac:dyDescent="0.25">
      <c r="A100" s="15">
        <v>98</v>
      </c>
      <c r="B100" s="5" t="s">
        <v>23</v>
      </c>
      <c r="C100" s="23"/>
      <c r="D100" s="27"/>
    </row>
    <row r="101" spans="1:9" ht="15" customHeight="1" x14ac:dyDescent="0.25">
      <c r="A101" s="15">
        <v>99</v>
      </c>
      <c r="B101" s="5" t="s">
        <v>161</v>
      </c>
      <c r="C101" s="16">
        <v>113.425</v>
      </c>
      <c r="D101" s="10"/>
    </row>
    <row r="102" spans="1:9" ht="15" customHeight="1" x14ac:dyDescent="0.25">
      <c r="A102" s="15">
        <v>100</v>
      </c>
      <c r="B102" s="5" t="s">
        <v>24</v>
      </c>
      <c r="C102" s="16">
        <v>93.322180000000003</v>
      </c>
      <c r="D102" s="10">
        <v>200.297</v>
      </c>
    </row>
    <row r="103" spans="1:9" ht="15" customHeight="1" x14ac:dyDescent="0.25">
      <c r="A103" s="15">
        <v>101</v>
      </c>
      <c r="B103" s="5" t="s">
        <v>162</v>
      </c>
      <c r="C103" s="16">
        <f>183.72+205.95</f>
        <v>389.66999999999996</v>
      </c>
      <c r="D103" s="10"/>
    </row>
    <row r="104" spans="1:9" ht="15" customHeight="1" x14ac:dyDescent="0.25">
      <c r="A104" s="15">
        <v>102</v>
      </c>
      <c r="B104" s="5" t="s">
        <v>223</v>
      </c>
      <c r="C104" s="16">
        <v>197.28</v>
      </c>
      <c r="D104" s="10"/>
    </row>
    <row r="105" spans="1:9" ht="15" customHeight="1" x14ac:dyDescent="0.25">
      <c r="A105" s="15">
        <v>103</v>
      </c>
      <c r="B105" s="5" t="s">
        <v>120</v>
      </c>
      <c r="C105" s="22">
        <v>208.16</v>
      </c>
      <c r="D105" s="26">
        <v>342.26</v>
      </c>
    </row>
    <row r="106" spans="1:9" s="4" customFormat="1" ht="15" customHeight="1" x14ac:dyDescent="0.25">
      <c r="A106" s="15">
        <v>104</v>
      </c>
      <c r="B106" s="5" t="s">
        <v>123</v>
      </c>
      <c r="C106" s="25"/>
      <c r="D106" s="31"/>
    </row>
    <row r="107" spans="1:9" s="4" customFormat="1" ht="15" customHeight="1" x14ac:dyDescent="0.25">
      <c r="A107" s="15">
        <v>105</v>
      </c>
      <c r="B107" s="5" t="s">
        <v>121</v>
      </c>
      <c r="C107" s="25"/>
      <c r="D107" s="31"/>
    </row>
    <row r="108" spans="1:9" s="4" customFormat="1" ht="15" customHeight="1" x14ac:dyDescent="0.25">
      <c r="A108" s="15">
        <v>106</v>
      </c>
      <c r="B108" s="5" t="s">
        <v>122</v>
      </c>
      <c r="C108" s="23"/>
      <c r="D108" s="27"/>
    </row>
    <row r="109" spans="1:9" ht="15" customHeight="1" x14ac:dyDescent="0.25">
      <c r="A109" s="15">
        <v>107</v>
      </c>
      <c r="B109" s="5" t="s">
        <v>25</v>
      </c>
      <c r="C109" s="16">
        <f>262.95+167.11+138.26+151.88+264.48</f>
        <v>984.68</v>
      </c>
      <c r="D109" s="10">
        <f>628.93+372.93+293.23+275.39+563.69</f>
        <v>2134.17</v>
      </c>
    </row>
    <row r="110" spans="1:9" ht="15" customHeight="1" x14ac:dyDescent="0.25">
      <c r="A110" s="15">
        <v>108</v>
      </c>
      <c r="B110" s="5" t="s">
        <v>68</v>
      </c>
      <c r="C110" s="22">
        <f>203.2+149.29+172.15+237.92+285.97+167.12+225.68+314.9</f>
        <v>1756.23</v>
      </c>
      <c r="D110" s="26">
        <v>4165.6499999999996</v>
      </c>
      <c r="I110" s="9"/>
    </row>
    <row r="111" spans="1:9" ht="14.25" customHeight="1" x14ac:dyDescent="0.25">
      <c r="A111" s="15">
        <v>109</v>
      </c>
      <c r="B111" s="5" t="s">
        <v>76</v>
      </c>
      <c r="C111" s="23"/>
      <c r="D111" s="27"/>
    </row>
    <row r="112" spans="1:9" ht="15.75" customHeight="1" x14ac:dyDescent="0.25">
      <c r="A112" s="15">
        <v>110</v>
      </c>
      <c r="B112" s="5" t="s">
        <v>26</v>
      </c>
      <c r="C112" s="16">
        <f>147.54+290.84</f>
        <v>438.38</v>
      </c>
      <c r="D112" s="10">
        <f>267.43+640.86</f>
        <v>908.29</v>
      </c>
    </row>
    <row r="113" spans="1:4" ht="15" customHeight="1" x14ac:dyDescent="0.25">
      <c r="A113" s="15">
        <v>111</v>
      </c>
      <c r="B113" s="5" t="s">
        <v>27</v>
      </c>
      <c r="C113" s="16">
        <f>256.92+175.52+133.22+128.65+281.75</f>
        <v>976.06000000000006</v>
      </c>
      <c r="D113" s="11">
        <f>461.14+337.04+259.16+286.89+559.88</f>
        <v>1904.1100000000001</v>
      </c>
    </row>
    <row r="114" spans="1:4" x14ac:dyDescent="0.25">
      <c r="A114" s="15">
        <v>112</v>
      </c>
      <c r="B114" s="8" t="s">
        <v>219</v>
      </c>
      <c r="C114" s="28">
        <v>33.94</v>
      </c>
      <c r="D114" s="10">
        <v>115.79</v>
      </c>
    </row>
    <row r="115" spans="1:4" ht="15" customHeight="1" x14ac:dyDescent="0.25">
      <c r="A115" s="15">
        <v>113</v>
      </c>
      <c r="B115" s="5" t="s">
        <v>56</v>
      </c>
      <c r="C115" s="16">
        <v>126.46634</v>
      </c>
      <c r="D115" s="10">
        <v>231.31100000000001</v>
      </c>
    </row>
    <row r="116" spans="1:4" ht="15" customHeight="1" x14ac:dyDescent="0.25">
      <c r="A116" s="15">
        <v>114</v>
      </c>
      <c r="B116" s="5" t="s">
        <v>221</v>
      </c>
      <c r="C116" s="16">
        <v>91.499200000000002</v>
      </c>
      <c r="D116" s="10">
        <v>118.13</v>
      </c>
    </row>
    <row r="117" spans="1:4" ht="15" customHeight="1" x14ac:dyDescent="0.25">
      <c r="A117" s="15">
        <v>115</v>
      </c>
      <c r="B117" s="5" t="s">
        <v>224</v>
      </c>
      <c r="C117" s="16">
        <v>64.2</v>
      </c>
      <c r="D117" s="10">
        <v>44.82</v>
      </c>
    </row>
    <row r="118" spans="1:4" ht="15" customHeight="1" x14ac:dyDescent="0.25">
      <c r="A118" s="15">
        <v>116</v>
      </c>
      <c r="B118" s="5" t="s">
        <v>77</v>
      </c>
      <c r="C118" s="16">
        <v>40.33</v>
      </c>
      <c r="D118" s="10">
        <v>84.86</v>
      </c>
    </row>
    <row r="119" spans="1:4" ht="15" customHeight="1" x14ac:dyDescent="0.25">
      <c r="A119" s="15">
        <v>117</v>
      </c>
      <c r="B119" s="5" t="s">
        <v>69</v>
      </c>
      <c r="C119" s="16">
        <v>63.13</v>
      </c>
      <c r="D119" s="10">
        <v>169.73</v>
      </c>
    </row>
    <row r="120" spans="1:4" ht="15" customHeight="1" x14ac:dyDescent="0.25">
      <c r="A120" s="15">
        <v>118</v>
      </c>
      <c r="B120" s="5" t="s">
        <v>217</v>
      </c>
      <c r="C120" s="22">
        <v>188.8</v>
      </c>
      <c r="D120" s="26">
        <v>375.07626699029123</v>
      </c>
    </row>
    <row r="121" spans="1:4" ht="15" customHeight="1" x14ac:dyDescent="0.25">
      <c r="A121" s="15">
        <v>119</v>
      </c>
      <c r="B121" s="5" t="s">
        <v>218</v>
      </c>
      <c r="C121" s="23"/>
      <c r="D121" s="27"/>
    </row>
    <row r="122" spans="1:4" ht="15" customHeight="1" x14ac:dyDescent="0.25">
      <c r="A122" s="15">
        <v>120</v>
      </c>
      <c r="B122" s="5" t="s">
        <v>163</v>
      </c>
      <c r="C122" s="16">
        <v>117.991</v>
      </c>
      <c r="D122" s="3"/>
    </row>
    <row r="123" spans="1:4" ht="15" customHeight="1" x14ac:dyDescent="0.25">
      <c r="A123" s="15">
        <v>121</v>
      </c>
      <c r="B123" s="5" t="s">
        <v>164</v>
      </c>
      <c r="C123" s="16">
        <v>80.236999999999995</v>
      </c>
      <c r="D123" s="3"/>
    </row>
    <row r="124" spans="1:4" ht="15" customHeight="1" x14ac:dyDescent="0.25">
      <c r="A124" s="15">
        <v>122</v>
      </c>
      <c r="B124" s="5" t="s">
        <v>165</v>
      </c>
      <c r="C124" s="16">
        <v>165.803</v>
      </c>
      <c r="D124" s="3"/>
    </row>
    <row r="125" spans="1:4" ht="15" customHeight="1" x14ac:dyDescent="0.25">
      <c r="A125" s="15">
        <v>123</v>
      </c>
      <c r="B125" s="5" t="s">
        <v>166</v>
      </c>
      <c r="C125" s="16">
        <v>73.474999999999994</v>
      </c>
      <c r="D125" s="3"/>
    </row>
    <row r="126" spans="1:4" ht="15" customHeight="1" x14ac:dyDescent="0.25">
      <c r="A126" s="15">
        <v>124</v>
      </c>
      <c r="B126" s="5" t="s">
        <v>167</v>
      </c>
      <c r="C126" s="16">
        <v>135.26300000000001</v>
      </c>
      <c r="D126" s="3"/>
    </row>
    <row r="127" spans="1:4" ht="15.75" customHeight="1" x14ac:dyDescent="0.25">
      <c r="A127" s="15">
        <v>125</v>
      </c>
      <c r="B127" s="5" t="s">
        <v>28</v>
      </c>
      <c r="C127" s="16">
        <f>200.32+116.77+223.46</f>
        <v>540.54999999999995</v>
      </c>
      <c r="D127" s="3">
        <f>567.54+873.78</f>
        <v>1441.32</v>
      </c>
    </row>
    <row r="128" spans="1:4" ht="15" customHeight="1" x14ac:dyDescent="0.25">
      <c r="A128" s="15">
        <v>126</v>
      </c>
      <c r="B128" s="5" t="s">
        <v>29</v>
      </c>
      <c r="C128" s="16">
        <v>196.93619999999999</v>
      </c>
      <c r="D128" s="10">
        <v>1458.73</v>
      </c>
    </row>
    <row r="129" spans="1:4" s="4" customFormat="1" ht="15" customHeight="1" x14ac:dyDescent="0.25">
      <c r="A129" s="15">
        <v>127</v>
      </c>
      <c r="B129" s="5" t="s">
        <v>124</v>
      </c>
      <c r="C129" s="16">
        <v>202.89174</v>
      </c>
      <c r="D129" s="10">
        <v>303.12099999999998</v>
      </c>
    </row>
    <row r="130" spans="1:4" ht="15" customHeight="1" x14ac:dyDescent="0.25">
      <c r="A130" s="15">
        <v>128</v>
      </c>
      <c r="B130" s="5" t="s">
        <v>92</v>
      </c>
      <c r="C130" s="22">
        <f>294.07+245.16+269.7+246.19+262.36+325.52+360.26</f>
        <v>2003.26</v>
      </c>
      <c r="D130" s="26">
        <v>3036.81</v>
      </c>
    </row>
    <row r="131" spans="1:4" ht="15" customHeight="1" x14ac:dyDescent="0.25">
      <c r="A131" s="15">
        <v>129</v>
      </c>
      <c r="B131" s="5" t="s">
        <v>93</v>
      </c>
      <c r="C131" s="25"/>
      <c r="D131" s="31"/>
    </row>
    <row r="132" spans="1:4" ht="15" customHeight="1" x14ac:dyDescent="0.25">
      <c r="A132" s="15">
        <v>130</v>
      </c>
      <c r="B132" s="5" t="s">
        <v>94</v>
      </c>
      <c r="C132" s="23"/>
      <c r="D132" s="27"/>
    </row>
    <row r="133" spans="1:4" ht="15" customHeight="1" x14ac:dyDescent="0.25">
      <c r="A133" s="15">
        <v>131</v>
      </c>
      <c r="B133" s="5" t="s">
        <v>72</v>
      </c>
      <c r="C133" s="22">
        <f>230.38+235.93+266.6+139.17</f>
        <v>872.08</v>
      </c>
      <c r="D133" s="26">
        <v>1899.17</v>
      </c>
    </row>
    <row r="134" spans="1:4" ht="15" customHeight="1" x14ac:dyDescent="0.25">
      <c r="A134" s="15">
        <v>132</v>
      </c>
      <c r="B134" s="5" t="s">
        <v>73</v>
      </c>
      <c r="C134" s="25"/>
      <c r="D134" s="31"/>
    </row>
    <row r="135" spans="1:4" ht="15" customHeight="1" x14ac:dyDescent="0.25">
      <c r="A135" s="15">
        <v>133</v>
      </c>
      <c r="B135" s="5" t="s">
        <v>74</v>
      </c>
      <c r="C135" s="25"/>
      <c r="D135" s="31"/>
    </row>
    <row r="136" spans="1:4" ht="15" customHeight="1" x14ac:dyDescent="0.25">
      <c r="A136" s="15">
        <v>134</v>
      </c>
      <c r="B136" s="5" t="s">
        <v>75</v>
      </c>
      <c r="C136" s="23"/>
      <c r="D136" s="27"/>
    </row>
    <row r="137" spans="1:4" ht="15" customHeight="1" x14ac:dyDescent="0.25">
      <c r="A137" s="15">
        <v>135</v>
      </c>
      <c r="B137" s="5" t="s">
        <v>30</v>
      </c>
      <c r="C137" s="16">
        <v>213.08762000000002</v>
      </c>
      <c r="D137" s="10">
        <v>521.87300000000005</v>
      </c>
    </row>
    <row r="138" spans="1:4" ht="15" customHeight="1" x14ac:dyDescent="0.25">
      <c r="A138" s="15">
        <v>136</v>
      </c>
      <c r="B138" s="5" t="s">
        <v>31</v>
      </c>
      <c r="C138" s="16">
        <v>206.54164</v>
      </c>
      <c r="D138" s="10">
        <v>512.30600000000004</v>
      </c>
    </row>
    <row r="139" spans="1:4" ht="15" customHeight="1" x14ac:dyDescent="0.25">
      <c r="A139" s="15">
        <v>137</v>
      </c>
      <c r="B139" s="5" t="s">
        <v>32</v>
      </c>
      <c r="C139" s="16">
        <v>211.58646000000002</v>
      </c>
      <c r="D139" s="10">
        <v>632.70899999999995</v>
      </c>
    </row>
    <row r="140" spans="1:4" ht="15" customHeight="1" x14ac:dyDescent="0.25">
      <c r="A140" s="15">
        <v>138</v>
      </c>
      <c r="B140" s="5" t="s">
        <v>100</v>
      </c>
      <c r="C140" s="22">
        <v>228.77</v>
      </c>
      <c r="D140" s="32"/>
    </row>
    <row r="141" spans="1:4" ht="15" customHeight="1" x14ac:dyDescent="0.25">
      <c r="A141" s="15">
        <v>139</v>
      </c>
      <c r="B141" s="5" t="s">
        <v>101</v>
      </c>
      <c r="C141" s="23"/>
      <c r="D141" s="33"/>
    </row>
    <row r="142" spans="1:4" ht="15" customHeight="1" x14ac:dyDescent="0.25">
      <c r="A142" s="15">
        <v>140</v>
      </c>
      <c r="B142" s="5" t="s">
        <v>33</v>
      </c>
      <c r="C142" s="22">
        <v>229.12</v>
      </c>
      <c r="D142" s="26">
        <v>201</v>
      </c>
    </row>
    <row r="143" spans="1:4" ht="15" customHeight="1" x14ac:dyDescent="0.25">
      <c r="A143" s="15">
        <v>141</v>
      </c>
      <c r="B143" s="5" t="s">
        <v>78</v>
      </c>
      <c r="C143" s="25"/>
      <c r="D143" s="31"/>
    </row>
    <row r="144" spans="1:4" ht="15" customHeight="1" x14ac:dyDescent="0.25">
      <c r="A144" s="15">
        <v>142</v>
      </c>
      <c r="B144" s="5" t="s">
        <v>168</v>
      </c>
      <c r="C144" s="23"/>
      <c r="D144" s="27"/>
    </row>
    <row r="145" spans="1:4" ht="15" customHeight="1" x14ac:dyDescent="0.25">
      <c r="A145" s="15">
        <v>143</v>
      </c>
      <c r="B145" s="5" t="s">
        <v>204</v>
      </c>
      <c r="C145" s="16">
        <v>83.771000000000001</v>
      </c>
      <c r="D145" s="3"/>
    </row>
    <row r="146" spans="1:4" ht="15" customHeight="1" x14ac:dyDescent="0.25">
      <c r="A146" s="15">
        <v>144</v>
      </c>
      <c r="B146" s="5" t="s">
        <v>34</v>
      </c>
      <c r="C146" s="16">
        <v>93.109839999999991</v>
      </c>
      <c r="D146" s="10">
        <v>158.08600000000001</v>
      </c>
    </row>
    <row r="147" spans="1:4" ht="15" customHeight="1" x14ac:dyDescent="0.25">
      <c r="A147" s="15">
        <v>145</v>
      </c>
      <c r="B147" s="5" t="s">
        <v>169</v>
      </c>
      <c r="C147" s="16">
        <v>179.91499999999999</v>
      </c>
      <c r="D147" s="3"/>
    </row>
    <row r="148" spans="1:4" ht="15" customHeight="1" x14ac:dyDescent="0.25">
      <c r="A148" s="15">
        <v>146</v>
      </c>
      <c r="B148" s="5" t="s">
        <v>35</v>
      </c>
      <c r="C148" s="16">
        <v>118.70544</v>
      </c>
      <c r="D148" s="10">
        <v>253.226</v>
      </c>
    </row>
    <row r="149" spans="1:4" ht="15" customHeight="1" x14ac:dyDescent="0.25">
      <c r="A149" s="15">
        <v>147</v>
      </c>
      <c r="B149" s="5" t="s">
        <v>170</v>
      </c>
      <c r="C149" s="16">
        <v>91.195819999999998</v>
      </c>
      <c r="D149" s="3"/>
    </row>
    <row r="150" spans="1:4" ht="15" customHeight="1" x14ac:dyDescent="0.25">
      <c r="A150" s="15">
        <v>148</v>
      </c>
      <c r="B150" s="5" t="s">
        <v>171</v>
      </c>
      <c r="C150" s="16">
        <v>147.637</v>
      </c>
      <c r="D150" s="3"/>
    </row>
    <row r="151" spans="1:4" ht="15" customHeight="1" x14ac:dyDescent="0.25">
      <c r="A151" s="15">
        <v>149</v>
      </c>
      <c r="B151" s="5" t="s">
        <v>205</v>
      </c>
      <c r="C151" s="16">
        <f>209.05+156.79+186.67</f>
        <v>552.51</v>
      </c>
      <c r="D151" s="10">
        <v>466.36</v>
      </c>
    </row>
    <row r="152" spans="1:4" s="4" customFormat="1" ht="15" customHeight="1" x14ac:dyDescent="0.25">
      <c r="A152" s="15">
        <v>150</v>
      </c>
      <c r="B152" s="5" t="s">
        <v>172</v>
      </c>
      <c r="C152" s="16">
        <f>100.44+219.53</f>
        <v>319.97000000000003</v>
      </c>
      <c r="D152" s="3"/>
    </row>
    <row r="153" spans="1:4" s="4" customFormat="1" ht="15" customHeight="1" x14ac:dyDescent="0.25">
      <c r="A153" s="15">
        <v>151</v>
      </c>
      <c r="B153" s="5" t="s">
        <v>173</v>
      </c>
      <c r="C153" s="16">
        <v>183.03829999999999</v>
      </c>
      <c r="D153" s="3"/>
    </row>
    <row r="154" spans="1:4" s="4" customFormat="1" ht="15" customHeight="1" x14ac:dyDescent="0.25">
      <c r="A154" s="15">
        <v>152</v>
      </c>
      <c r="B154" s="5" t="s">
        <v>174</v>
      </c>
      <c r="C154" s="16">
        <v>130.83600000000001</v>
      </c>
      <c r="D154" s="3"/>
    </row>
    <row r="155" spans="1:4" s="4" customFormat="1" ht="15" customHeight="1" x14ac:dyDescent="0.25">
      <c r="A155" s="15">
        <v>153</v>
      </c>
      <c r="B155" s="5" t="s">
        <v>175</v>
      </c>
      <c r="C155" s="16">
        <v>190.55544</v>
      </c>
      <c r="D155" s="3"/>
    </row>
    <row r="156" spans="1:4" s="4" customFormat="1" ht="15" customHeight="1" x14ac:dyDescent="0.25">
      <c r="A156" s="15">
        <v>154</v>
      </c>
      <c r="B156" s="5" t="s">
        <v>176</v>
      </c>
      <c r="C156" s="16">
        <v>164.94800000000001</v>
      </c>
      <c r="D156" s="3"/>
    </row>
    <row r="157" spans="1:4" s="4" customFormat="1" ht="15" customHeight="1" x14ac:dyDescent="0.25">
      <c r="A157" s="15">
        <v>155</v>
      </c>
      <c r="B157" s="5" t="s">
        <v>177</v>
      </c>
      <c r="C157" s="16">
        <v>190.76599999999999</v>
      </c>
      <c r="D157" s="3"/>
    </row>
    <row r="158" spans="1:4" s="4" customFormat="1" ht="15" customHeight="1" x14ac:dyDescent="0.25">
      <c r="A158" s="15">
        <v>156</v>
      </c>
      <c r="B158" s="5" t="s">
        <v>178</v>
      </c>
      <c r="C158" s="16">
        <v>149.63800000000001</v>
      </c>
      <c r="D158" s="3"/>
    </row>
    <row r="159" spans="1:4" s="4" customFormat="1" ht="15" customHeight="1" x14ac:dyDescent="0.25">
      <c r="A159" s="15">
        <v>157</v>
      </c>
      <c r="B159" s="5" t="s">
        <v>179</v>
      </c>
      <c r="C159" s="16">
        <v>160.38399999999999</v>
      </c>
      <c r="D159" s="3"/>
    </row>
    <row r="160" spans="1:4" s="4" customFormat="1" ht="15" customHeight="1" x14ac:dyDescent="0.25">
      <c r="A160" s="15">
        <v>158</v>
      </c>
      <c r="B160" s="5" t="s">
        <v>180</v>
      </c>
      <c r="C160" s="16">
        <v>140.01499999999999</v>
      </c>
      <c r="D160" s="3"/>
    </row>
    <row r="161" spans="1:4" s="4" customFormat="1" ht="15" customHeight="1" x14ac:dyDescent="0.25">
      <c r="A161" s="15">
        <v>159</v>
      </c>
      <c r="B161" s="5" t="s">
        <v>181</v>
      </c>
      <c r="C161" s="16">
        <v>142.52500000000001</v>
      </c>
      <c r="D161" s="3"/>
    </row>
    <row r="162" spans="1:4" s="4" customFormat="1" ht="15" customHeight="1" x14ac:dyDescent="0.25">
      <c r="A162" s="15">
        <v>160</v>
      </c>
      <c r="B162" s="5" t="s">
        <v>182</v>
      </c>
      <c r="C162" s="16">
        <v>88.822999999999993</v>
      </c>
      <c r="D162" s="3"/>
    </row>
    <row r="163" spans="1:4" ht="15" customHeight="1" x14ac:dyDescent="0.25">
      <c r="A163" s="15">
        <v>161</v>
      </c>
      <c r="B163" s="5" t="s">
        <v>36</v>
      </c>
      <c r="C163" s="16">
        <v>104.2646</v>
      </c>
      <c r="D163" s="10">
        <v>316.64</v>
      </c>
    </row>
    <row r="164" spans="1:4" ht="15" customHeight="1" x14ac:dyDescent="0.25">
      <c r="A164" s="15">
        <v>162</v>
      </c>
      <c r="B164" s="5" t="s">
        <v>126</v>
      </c>
      <c r="C164" s="16">
        <f>214.49+231.75+218.92+199.49</f>
        <v>864.65</v>
      </c>
      <c r="D164" s="10">
        <f>860.41+1199.91+858.99+737.36</f>
        <v>3656.6700000000005</v>
      </c>
    </row>
    <row r="165" spans="1:4" ht="15" customHeight="1" x14ac:dyDescent="0.25">
      <c r="A165" s="15">
        <v>163</v>
      </c>
      <c r="B165" s="5" t="s">
        <v>183</v>
      </c>
      <c r="C165" s="16">
        <v>212.85300000000001</v>
      </c>
      <c r="D165" s="3"/>
    </row>
    <row r="166" spans="1:4" ht="17.25" customHeight="1" x14ac:dyDescent="0.25">
      <c r="A166" s="15">
        <v>164</v>
      </c>
      <c r="B166" s="5" t="s">
        <v>37</v>
      </c>
      <c r="C166" s="16">
        <v>246.10374000000002</v>
      </c>
      <c r="D166" s="10">
        <v>500.27100000000002</v>
      </c>
    </row>
    <row r="167" spans="1:4" ht="17.25" customHeight="1" x14ac:dyDescent="0.25">
      <c r="A167" s="15">
        <v>165</v>
      </c>
      <c r="B167" s="5" t="s">
        <v>184</v>
      </c>
      <c r="C167" s="16">
        <v>75.265000000000001</v>
      </c>
      <c r="D167" s="3"/>
    </row>
    <row r="168" spans="1:4" ht="15" customHeight="1" x14ac:dyDescent="0.25">
      <c r="A168" s="15">
        <v>166</v>
      </c>
      <c r="B168" s="5" t="s">
        <v>38</v>
      </c>
      <c r="C168" s="16">
        <v>158.04138</v>
      </c>
      <c r="D168" s="10">
        <v>280.577</v>
      </c>
    </row>
    <row r="169" spans="1:4" ht="15" customHeight="1" x14ac:dyDescent="0.25">
      <c r="A169" s="15">
        <v>167</v>
      </c>
      <c r="B169" s="5" t="s">
        <v>39</v>
      </c>
      <c r="C169" s="16">
        <v>146.21253999999999</v>
      </c>
      <c r="D169" s="10">
        <v>441.59100000000001</v>
      </c>
    </row>
    <row r="170" spans="1:4" ht="15" customHeight="1" x14ac:dyDescent="0.25">
      <c r="A170" s="15">
        <v>168</v>
      </c>
      <c r="B170" s="5" t="s">
        <v>185</v>
      </c>
      <c r="C170" s="16">
        <v>140.74</v>
      </c>
      <c r="D170" s="3"/>
    </row>
    <row r="171" spans="1:4" ht="15.75" customHeight="1" x14ac:dyDescent="0.25">
      <c r="A171" s="15">
        <v>169</v>
      </c>
      <c r="B171" s="6" t="s">
        <v>186</v>
      </c>
      <c r="C171" s="16">
        <v>92.611999999999995</v>
      </c>
      <c r="D171" s="3"/>
    </row>
    <row r="172" spans="1:4" ht="15" customHeight="1" x14ac:dyDescent="0.25">
      <c r="A172" s="15">
        <v>170</v>
      </c>
      <c r="B172" s="5" t="s">
        <v>102</v>
      </c>
      <c r="C172" s="22">
        <f>99.38+148.36</f>
        <v>247.74</v>
      </c>
      <c r="D172" s="32"/>
    </row>
    <row r="173" spans="1:4" ht="15" customHeight="1" x14ac:dyDescent="0.25">
      <c r="A173" s="15">
        <v>171</v>
      </c>
      <c r="B173" s="5" t="s">
        <v>103</v>
      </c>
      <c r="C173" s="23"/>
      <c r="D173" s="33"/>
    </row>
    <row r="174" spans="1:4" ht="15" customHeight="1" x14ac:dyDescent="0.25">
      <c r="A174" s="15">
        <v>172</v>
      </c>
      <c r="B174" s="5" t="s">
        <v>187</v>
      </c>
      <c r="C174" s="16">
        <v>104.96599999999999</v>
      </c>
      <c r="D174" s="3"/>
    </row>
    <row r="175" spans="1:4" ht="15" customHeight="1" x14ac:dyDescent="0.25">
      <c r="A175" s="15">
        <v>173</v>
      </c>
      <c r="B175" s="5" t="s">
        <v>41</v>
      </c>
      <c r="C175" s="22">
        <v>333.27</v>
      </c>
      <c r="D175" s="26">
        <v>713.14</v>
      </c>
    </row>
    <row r="176" spans="1:4" ht="15" customHeight="1" x14ac:dyDescent="0.25">
      <c r="A176" s="15">
        <v>174</v>
      </c>
      <c r="B176" s="5" t="s">
        <v>40</v>
      </c>
      <c r="C176" s="25"/>
      <c r="D176" s="31"/>
    </row>
    <row r="177" spans="1:6" ht="15" customHeight="1" x14ac:dyDescent="0.25">
      <c r="A177" s="15">
        <v>175</v>
      </c>
      <c r="B177" s="5" t="s">
        <v>42</v>
      </c>
      <c r="C177" s="23"/>
      <c r="D177" s="27"/>
    </row>
    <row r="178" spans="1:6" ht="15" customHeight="1" x14ac:dyDescent="0.25">
      <c r="A178" s="15">
        <v>176</v>
      </c>
      <c r="B178" s="5" t="s">
        <v>213</v>
      </c>
      <c r="C178" s="16">
        <v>34.11</v>
      </c>
      <c r="D178" s="10"/>
    </row>
    <row r="179" spans="1:6" ht="15" customHeight="1" x14ac:dyDescent="0.25">
      <c r="A179" s="15">
        <v>177</v>
      </c>
      <c r="B179" s="5" t="s">
        <v>43</v>
      </c>
      <c r="C179" s="16">
        <v>143.82634000000002</v>
      </c>
      <c r="D179" s="10">
        <v>293.31099999999998</v>
      </c>
    </row>
    <row r="180" spans="1:6" ht="15" customHeight="1" x14ac:dyDescent="0.25">
      <c r="A180" s="15">
        <v>178</v>
      </c>
      <c r="B180" s="5" t="s">
        <v>44</v>
      </c>
      <c r="C180" s="22">
        <v>210.68</v>
      </c>
      <c r="D180" s="26">
        <v>529.39</v>
      </c>
    </row>
    <row r="181" spans="1:6" ht="15" customHeight="1" x14ac:dyDescent="0.25">
      <c r="A181" s="15">
        <v>179</v>
      </c>
      <c r="B181" s="5" t="s">
        <v>63</v>
      </c>
      <c r="C181" s="25"/>
      <c r="D181" s="31"/>
    </row>
    <row r="182" spans="1:6" ht="15" customHeight="1" x14ac:dyDescent="0.25">
      <c r="A182" s="15">
        <v>180</v>
      </c>
      <c r="B182" s="5" t="s">
        <v>64</v>
      </c>
      <c r="C182" s="23"/>
      <c r="D182" s="27"/>
    </row>
    <row r="183" spans="1:6" ht="15" customHeight="1" x14ac:dyDescent="0.25">
      <c r="A183" s="15">
        <v>181</v>
      </c>
      <c r="B183" s="5" t="s">
        <v>45</v>
      </c>
      <c r="C183" s="22">
        <v>218.64</v>
      </c>
      <c r="D183" s="26">
        <v>474.51</v>
      </c>
    </row>
    <row r="184" spans="1:6" ht="15" customHeight="1" x14ac:dyDescent="0.25">
      <c r="A184" s="15">
        <v>182</v>
      </c>
      <c r="B184" s="5" t="s">
        <v>46</v>
      </c>
      <c r="C184" s="23"/>
      <c r="D184" s="27"/>
    </row>
    <row r="185" spans="1:6" ht="15" customHeight="1" x14ac:dyDescent="0.25">
      <c r="A185" s="15">
        <v>183</v>
      </c>
      <c r="B185" s="5" t="s">
        <v>47</v>
      </c>
      <c r="C185" s="16">
        <v>110.46646</v>
      </c>
      <c r="D185" s="10">
        <v>249.959</v>
      </c>
    </row>
    <row r="186" spans="1:6" ht="15" customHeight="1" x14ac:dyDescent="0.25">
      <c r="A186" s="15">
        <v>184</v>
      </c>
      <c r="B186" s="5" t="s">
        <v>65</v>
      </c>
      <c r="C186" s="22">
        <v>83.39</v>
      </c>
      <c r="D186" s="26">
        <v>206.21</v>
      </c>
      <c r="E186" s="9"/>
      <c r="F186" s="9"/>
    </row>
    <row r="187" spans="1:6" ht="15" customHeight="1" x14ac:dyDescent="0.25">
      <c r="A187" s="15">
        <v>185</v>
      </c>
      <c r="B187" s="5" t="s">
        <v>66</v>
      </c>
      <c r="C187" s="23"/>
      <c r="D187" s="27"/>
      <c r="E187" s="9"/>
    </row>
    <row r="188" spans="1:6" ht="15" customHeight="1" x14ac:dyDescent="0.25">
      <c r="A188" s="15">
        <v>186</v>
      </c>
      <c r="B188" s="5" t="s">
        <v>48</v>
      </c>
      <c r="C188" s="22">
        <v>143.99</v>
      </c>
      <c r="D188" s="26">
        <v>121.767</v>
      </c>
    </row>
    <row r="189" spans="1:6" ht="15" customHeight="1" x14ac:dyDescent="0.25">
      <c r="A189" s="15">
        <v>187</v>
      </c>
      <c r="B189" s="5" t="s">
        <v>104</v>
      </c>
      <c r="C189" s="23"/>
      <c r="D189" s="27"/>
    </row>
    <row r="190" spans="1:6" ht="15" customHeight="1" x14ac:dyDescent="0.25">
      <c r="A190" s="15">
        <v>188</v>
      </c>
      <c r="B190" s="5" t="s">
        <v>188</v>
      </c>
      <c r="C190" s="16">
        <v>174.94399999999999</v>
      </c>
      <c r="D190" s="3"/>
    </row>
    <row r="191" spans="1:6" ht="15" customHeight="1" x14ac:dyDescent="0.25">
      <c r="A191" s="15">
        <v>189</v>
      </c>
      <c r="B191" s="5" t="s">
        <v>105</v>
      </c>
      <c r="C191" s="22">
        <v>178.48</v>
      </c>
      <c r="D191" s="32"/>
      <c r="F191" s="9"/>
    </row>
    <row r="192" spans="1:6" ht="15" customHeight="1" x14ac:dyDescent="0.25">
      <c r="A192" s="15">
        <v>190</v>
      </c>
      <c r="B192" s="5" t="s">
        <v>106</v>
      </c>
      <c r="C192" s="23"/>
      <c r="D192" s="33"/>
    </row>
    <row r="193" spans="1:8" ht="15" customHeight="1" x14ac:dyDescent="0.25">
      <c r="A193" s="15">
        <v>191</v>
      </c>
      <c r="B193" s="5" t="s">
        <v>189</v>
      </c>
      <c r="C193" s="16">
        <v>199.51499999999999</v>
      </c>
      <c r="D193" s="3"/>
    </row>
    <row r="194" spans="1:8" ht="15" customHeight="1" x14ac:dyDescent="0.25">
      <c r="A194" s="15">
        <v>192</v>
      </c>
      <c r="B194" s="5" t="s">
        <v>49</v>
      </c>
      <c r="C194" s="16">
        <v>119.22</v>
      </c>
      <c r="D194" s="10">
        <v>214.50299999999999</v>
      </c>
    </row>
    <row r="195" spans="1:8" ht="15" customHeight="1" x14ac:dyDescent="0.25">
      <c r="A195" s="15">
        <v>193</v>
      </c>
      <c r="B195" s="5" t="s">
        <v>190</v>
      </c>
      <c r="C195" s="16">
        <v>116.71599999999999</v>
      </c>
      <c r="D195" s="3"/>
    </row>
    <row r="196" spans="1:8" ht="15" customHeight="1" x14ac:dyDescent="0.25">
      <c r="A196" s="15">
        <v>194</v>
      </c>
      <c r="B196" s="5" t="s">
        <v>50</v>
      </c>
      <c r="C196" s="16">
        <v>64.086939999999998</v>
      </c>
      <c r="D196" s="10">
        <v>153.251</v>
      </c>
    </row>
    <row r="197" spans="1:8" x14ac:dyDescent="0.25">
      <c r="A197" s="15">
        <v>195</v>
      </c>
      <c r="B197" s="8" t="s">
        <v>220</v>
      </c>
      <c r="C197" s="20">
        <v>56.53</v>
      </c>
      <c r="D197" s="3">
        <v>186.63</v>
      </c>
    </row>
    <row r="198" spans="1:8" ht="15" customHeight="1" x14ac:dyDescent="0.25">
      <c r="A198" s="15">
        <v>196</v>
      </c>
      <c r="B198" s="5" t="s">
        <v>191</v>
      </c>
      <c r="C198" s="16">
        <f>81.29+84.91</f>
        <v>166.2</v>
      </c>
      <c r="D198" s="3"/>
    </row>
    <row r="199" spans="1:8" ht="15" customHeight="1" x14ac:dyDescent="0.25">
      <c r="A199" s="15">
        <v>197</v>
      </c>
      <c r="B199" s="5" t="s">
        <v>192</v>
      </c>
      <c r="C199" s="16">
        <v>116.38200000000001</v>
      </c>
      <c r="D199" s="3"/>
    </row>
    <row r="200" spans="1:8" ht="15" customHeight="1" x14ac:dyDescent="0.25">
      <c r="A200" s="15">
        <v>198</v>
      </c>
      <c r="B200" s="5" t="s">
        <v>193</v>
      </c>
      <c r="C200" s="16">
        <v>112.991</v>
      </c>
      <c r="D200" s="3"/>
    </row>
    <row r="201" spans="1:8" ht="15" customHeight="1" x14ac:dyDescent="0.25">
      <c r="A201" s="15">
        <v>199</v>
      </c>
      <c r="B201" s="5" t="s">
        <v>107</v>
      </c>
      <c r="C201" s="22">
        <v>300.58</v>
      </c>
      <c r="D201" s="26">
        <v>40.843000000000004</v>
      </c>
    </row>
    <row r="202" spans="1:8" ht="15" customHeight="1" x14ac:dyDescent="0.25">
      <c r="A202" s="15">
        <v>200</v>
      </c>
      <c r="B202" s="5" t="s">
        <v>67</v>
      </c>
      <c r="C202" s="23"/>
      <c r="D202" s="27"/>
    </row>
    <row r="203" spans="1:8" ht="15" customHeight="1" x14ac:dyDescent="0.25">
      <c r="A203" s="15">
        <v>201</v>
      </c>
      <c r="B203" s="5" t="s">
        <v>194</v>
      </c>
      <c r="C203" s="16">
        <v>191.79400000000001</v>
      </c>
      <c r="D203" s="3"/>
    </row>
    <row r="204" spans="1:8" ht="15" customHeight="1" x14ac:dyDescent="0.25">
      <c r="A204" s="15">
        <v>202</v>
      </c>
      <c r="B204" s="5" t="s">
        <v>207</v>
      </c>
      <c r="C204" s="16">
        <v>161.172</v>
      </c>
      <c r="D204" s="3"/>
      <c r="G204" s="9"/>
    </row>
    <row r="205" spans="1:8" ht="15" customHeight="1" x14ac:dyDescent="0.25">
      <c r="A205" s="15">
        <v>203</v>
      </c>
      <c r="B205" s="5" t="s">
        <v>51</v>
      </c>
      <c r="C205" s="22">
        <v>111.24</v>
      </c>
      <c r="D205" s="26">
        <v>172</v>
      </c>
    </row>
    <row r="206" spans="1:8" ht="15" customHeight="1" x14ac:dyDescent="0.25">
      <c r="A206" s="15">
        <v>204</v>
      </c>
      <c r="B206" s="5" t="s">
        <v>108</v>
      </c>
      <c r="C206" s="23"/>
      <c r="D206" s="27"/>
    </row>
    <row r="207" spans="1:8" ht="15" customHeight="1" x14ac:dyDescent="0.25">
      <c r="A207" s="15">
        <v>205</v>
      </c>
      <c r="B207" s="5" t="s">
        <v>52</v>
      </c>
      <c r="C207" s="16">
        <f>225.23+263.55</f>
        <v>488.78</v>
      </c>
      <c r="D207" s="3">
        <f>675.88+537.86</f>
        <v>1213.74</v>
      </c>
    </row>
    <row r="208" spans="1:8" ht="15" customHeight="1" x14ac:dyDescent="0.25">
      <c r="A208" s="15">
        <v>206</v>
      </c>
      <c r="B208" s="5" t="s">
        <v>195</v>
      </c>
      <c r="C208" s="16">
        <v>106.02500000000001</v>
      </c>
      <c r="D208" s="3"/>
      <c r="G208" s="9"/>
      <c r="H208" s="9"/>
    </row>
    <row r="209" spans="1:8" ht="15" customHeight="1" x14ac:dyDescent="0.25">
      <c r="A209" s="15">
        <v>207</v>
      </c>
      <c r="B209" s="5" t="s">
        <v>214</v>
      </c>
      <c r="C209" s="16">
        <v>70.870999999999995</v>
      </c>
      <c r="D209" s="3"/>
      <c r="G209" s="9"/>
      <c r="H209" s="9"/>
    </row>
    <row r="210" spans="1:8" ht="15" customHeight="1" x14ac:dyDescent="0.25">
      <c r="A210" s="15">
        <v>208</v>
      </c>
      <c r="B210" s="5" t="s">
        <v>215</v>
      </c>
      <c r="C210" s="16">
        <v>85.68</v>
      </c>
      <c r="D210" s="3"/>
      <c r="G210" s="9"/>
      <c r="H210" s="9"/>
    </row>
    <row r="211" spans="1:8" ht="15" customHeight="1" x14ac:dyDescent="0.25">
      <c r="A211" s="15">
        <v>209</v>
      </c>
      <c r="B211" s="5" t="s">
        <v>196</v>
      </c>
      <c r="C211" s="16">
        <v>92.257000000000005</v>
      </c>
      <c r="D211" s="3"/>
    </row>
    <row r="212" spans="1:8" ht="15" customHeight="1" x14ac:dyDescent="0.25">
      <c r="A212" s="15">
        <v>210</v>
      </c>
      <c r="B212" s="5" t="s">
        <v>53</v>
      </c>
      <c r="C212" s="16">
        <v>147.52814000000001</v>
      </c>
      <c r="D212" s="10">
        <v>367.63099999999997</v>
      </c>
    </row>
    <row r="213" spans="1:8" ht="15" customHeight="1" x14ac:dyDescent="0.25">
      <c r="A213" s="15">
        <v>211</v>
      </c>
      <c r="B213" s="5" t="s">
        <v>197</v>
      </c>
      <c r="C213" s="16">
        <v>128.56399999999999</v>
      </c>
      <c r="D213" s="3"/>
    </row>
    <row r="214" spans="1:8" ht="15" customHeight="1" x14ac:dyDescent="0.25">
      <c r="A214" s="15">
        <v>212</v>
      </c>
      <c r="B214" s="5" t="s">
        <v>198</v>
      </c>
      <c r="C214" s="16">
        <v>137.708</v>
      </c>
      <c r="D214" s="3"/>
    </row>
    <row r="215" spans="1:8" ht="15" customHeight="1" x14ac:dyDescent="0.25">
      <c r="A215" s="15">
        <v>213</v>
      </c>
      <c r="B215" s="5" t="s">
        <v>85</v>
      </c>
      <c r="C215" s="22">
        <v>282.89999999999998</v>
      </c>
      <c r="D215" s="26">
        <v>106.926</v>
      </c>
    </row>
    <row r="216" spans="1:8" ht="15" customHeight="1" x14ac:dyDescent="0.25">
      <c r="A216" s="15">
        <v>214</v>
      </c>
      <c r="B216" s="5" t="s">
        <v>111</v>
      </c>
      <c r="C216" s="23"/>
      <c r="D216" s="27"/>
    </row>
    <row r="217" spans="1:8" ht="15" customHeight="1" x14ac:dyDescent="0.25">
      <c r="A217" s="15">
        <v>215</v>
      </c>
      <c r="B217" s="5" t="s">
        <v>199</v>
      </c>
      <c r="C217" s="16">
        <v>159.36699999999999</v>
      </c>
      <c r="D217" s="10"/>
    </row>
    <row r="218" spans="1:8" ht="15" customHeight="1" x14ac:dyDescent="0.25">
      <c r="A218" s="15">
        <v>216</v>
      </c>
      <c r="B218" s="5" t="s">
        <v>200</v>
      </c>
      <c r="C218" s="16">
        <v>117.24</v>
      </c>
      <c r="D218" s="3"/>
    </row>
    <row r="219" spans="1:8" ht="15" customHeight="1" x14ac:dyDescent="0.25">
      <c r="A219" s="15">
        <v>217</v>
      </c>
      <c r="B219" s="5" t="s">
        <v>201</v>
      </c>
      <c r="C219" s="16">
        <v>85.38</v>
      </c>
      <c r="D219" s="3"/>
    </row>
    <row r="220" spans="1:8" ht="15" customHeight="1" x14ac:dyDescent="0.25">
      <c r="A220" s="15">
        <v>218</v>
      </c>
      <c r="B220" s="5" t="s">
        <v>202</v>
      </c>
      <c r="C220" s="16">
        <v>97.084000000000003</v>
      </c>
      <c r="D220" s="3"/>
    </row>
    <row r="221" spans="1:8" ht="15" customHeight="1" x14ac:dyDescent="0.25">
      <c r="A221" s="15">
        <v>219</v>
      </c>
      <c r="B221" s="5" t="s">
        <v>109</v>
      </c>
      <c r="C221" s="22">
        <v>192.97</v>
      </c>
      <c r="D221" s="34"/>
    </row>
    <row r="222" spans="1:8" ht="15" customHeight="1" x14ac:dyDescent="0.25">
      <c r="A222" s="15">
        <v>220</v>
      </c>
      <c r="B222" s="5" t="s">
        <v>110</v>
      </c>
      <c r="C222" s="23"/>
      <c r="D222" s="35"/>
    </row>
    <row r="223" spans="1:8" ht="15" customHeight="1" x14ac:dyDescent="0.25">
      <c r="A223" s="15">
        <v>221</v>
      </c>
      <c r="B223" s="5" t="s">
        <v>216</v>
      </c>
      <c r="C223" s="16">
        <v>65.856999999999999</v>
      </c>
      <c r="D223" s="3"/>
    </row>
    <row r="224" spans="1:8" ht="15" customHeight="1" x14ac:dyDescent="0.25">
      <c r="A224" s="15">
        <v>222</v>
      </c>
      <c r="B224" s="5" t="s">
        <v>203</v>
      </c>
      <c r="C224" s="16">
        <v>238.51300000000001</v>
      </c>
      <c r="D224" s="3"/>
    </row>
    <row r="225" spans="1:4" ht="15" customHeight="1" x14ac:dyDescent="0.25">
      <c r="A225" s="15">
        <v>223</v>
      </c>
      <c r="B225" s="5" t="s">
        <v>54</v>
      </c>
      <c r="C225" s="19">
        <v>230.84654</v>
      </c>
      <c r="D225" s="10">
        <v>341.34100000000001</v>
      </c>
    </row>
  </sheetData>
  <mergeCells count="77">
    <mergeCell ref="D175:D177"/>
    <mergeCell ref="D180:D182"/>
    <mergeCell ref="D183:D184"/>
    <mergeCell ref="D186:D187"/>
    <mergeCell ref="D188:D189"/>
    <mergeCell ref="D201:D202"/>
    <mergeCell ref="D205:D206"/>
    <mergeCell ref="D215:D216"/>
    <mergeCell ref="D221:D222"/>
    <mergeCell ref="D191:D192"/>
    <mergeCell ref="D99:D100"/>
    <mergeCell ref="D105:D108"/>
    <mergeCell ref="D110:D111"/>
    <mergeCell ref="D120:D121"/>
    <mergeCell ref="D130:D132"/>
    <mergeCell ref="D133:D136"/>
    <mergeCell ref="D140:D141"/>
    <mergeCell ref="D142:D144"/>
    <mergeCell ref="D172:D173"/>
    <mergeCell ref="D50:D51"/>
    <mergeCell ref="D52:D53"/>
    <mergeCell ref="D54:D55"/>
    <mergeCell ref="D61:D62"/>
    <mergeCell ref="D63:D64"/>
    <mergeCell ref="D67:D68"/>
    <mergeCell ref="D75:D80"/>
    <mergeCell ref="D90:D92"/>
    <mergeCell ref="D94:D95"/>
    <mergeCell ref="D22:D23"/>
    <mergeCell ref="D27:D28"/>
    <mergeCell ref="D12:D13"/>
    <mergeCell ref="D10:D11"/>
    <mergeCell ref="D30:D33"/>
    <mergeCell ref="D34:D35"/>
    <mergeCell ref="D36:D37"/>
    <mergeCell ref="D44:D45"/>
    <mergeCell ref="D46:D47"/>
    <mergeCell ref="C105:C108"/>
    <mergeCell ref="C75:C80"/>
    <mergeCell ref="C94:C95"/>
    <mergeCell ref="C99:C100"/>
    <mergeCell ref="C186:C187"/>
    <mergeCell ref="C180:C182"/>
    <mergeCell ref="C110:C111"/>
    <mergeCell ref="C130:C132"/>
    <mergeCell ref="C183:C184"/>
    <mergeCell ref="C140:C141"/>
    <mergeCell ref="C142:C144"/>
    <mergeCell ref="C34:C35"/>
    <mergeCell ref="C36:C37"/>
    <mergeCell ref="C30:C33"/>
    <mergeCell ref="C22:C23"/>
    <mergeCell ref="C61:C62"/>
    <mergeCell ref="C27:C28"/>
    <mergeCell ref="C50:C51"/>
    <mergeCell ref="C52:C53"/>
    <mergeCell ref="C67:C68"/>
    <mergeCell ref="C63:C64"/>
    <mergeCell ref="C90:C92"/>
    <mergeCell ref="C54:C55"/>
    <mergeCell ref="C59:C60"/>
    <mergeCell ref="C221:C222"/>
    <mergeCell ref="C172:C173"/>
    <mergeCell ref="C175:C177"/>
    <mergeCell ref="C133:C136"/>
    <mergeCell ref="C120:C121"/>
    <mergeCell ref="C215:C216"/>
    <mergeCell ref="C188:C189"/>
    <mergeCell ref="C191:C192"/>
    <mergeCell ref="C201:C202"/>
    <mergeCell ref="C205:C206"/>
    <mergeCell ref="A1:D1"/>
    <mergeCell ref="D59:D60"/>
    <mergeCell ref="C10:C11"/>
    <mergeCell ref="C12:C13"/>
    <mergeCell ref="C46:C47"/>
    <mergeCell ref="C44:C4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2023-10-24T11:52:36Z</cp:lastPrinted>
  <dcterms:created xsi:type="dcterms:W3CDTF">2015-12-11T08:13:35Z</dcterms:created>
  <dcterms:modified xsi:type="dcterms:W3CDTF">2023-12-26T07:31:54Z</dcterms:modified>
</cp:coreProperties>
</file>