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4" i="2" l="1"/>
  <c r="E170" i="2"/>
  <c r="D170" i="2"/>
  <c r="E169" i="2" l="1"/>
  <c r="D169" i="2"/>
  <c r="D171" i="2"/>
  <c r="E171" i="2"/>
  <c r="D110" i="2"/>
  <c r="E110" i="2"/>
  <c r="D114" i="2"/>
  <c r="E114" i="2"/>
  <c r="D113" i="2"/>
  <c r="E113" i="2"/>
  <c r="D130" i="2"/>
  <c r="E130" i="2"/>
  <c r="E172" i="2" l="1"/>
  <c r="D172" i="2"/>
  <c r="E213" i="2"/>
  <c r="D213" i="2"/>
  <c r="D104" i="2"/>
  <c r="D57" i="2" l="1"/>
</calcChain>
</file>

<file path=xl/sharedStrings.xml><?xml version="1.0" encoding="utf-8"?>
<sst xmlns="http://schemas.openxmlformats.org/spreadsheetml/2006/main" count="234" uniqueCount="234">
  <si>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</si>
  <si>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</si>
  <si>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</si>
  <si>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</si>
  <si>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</si>
  <si>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</si>
  <si>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</si>
  <si>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</si>
  <si>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</si>
  <si>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</si>
  <si>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</si>
  <si>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</si>
  <si>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</si>
  <si>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</si>
  <si>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</si>
  <si>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</si>
  <si>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</si>
  <si>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</si>
  <si>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</si>
  <si>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</si>
  <si>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</si>
  <si>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</si>
  <si>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</si>
  <si>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</si>
  <si>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</si>
  <si>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</si>
  <si>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</si>
  <si>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</si>
  <si>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</si>
  <si>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</si>
  <si>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</si>
  <si>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</si>
  <si>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</si>
  <si>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</si>
  <si>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</si>
  <si>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</si>
  <si>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</si>
  <si>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</si>
  <si>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</si>
  <si>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</si>
  <si>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</si>
  <si>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</si>
  <si>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</si>
  <si>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</si>
  <si>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</si>
  <si>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</si>
  <si>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</si>
  <si>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</si>
  <si>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</si>
  <si>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</si>
  <si>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</si>
  <si>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</si>
  <si>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</si>
  <si>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</si>
  <si>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</si>
  <si>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</si>
  <si>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</si>
  <si>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</si>
  <si>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</si>
  <si>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</si>
  <si>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</si>
  <si>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</si>
  <si>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</si>
  <si>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</si>
  <si>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</si>
  <si>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</si>
  <si>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</si>
  <si>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</si>
  <si>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</si>
  <si>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</si>
  <si>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</si>
  <si>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</si>
  <si>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</si>
  <si>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</si>
  <si>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</si>
  <si>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</si>
  <si>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</si>
  <si>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</si>
  <si>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</si>
  <si>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</si>
  <si>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</si>
  <si>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</si>
  <si>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</si>
  <si>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</si>
  <si>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</si>
  <si>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</si>
  <si>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</si>
  <si>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</si>
  <si>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</si>
  <si>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</si>
  <si>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</si>
  <si>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</si>
  <si>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</si>
  <si>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</si>
  <si>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</si>
  <si>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</si>
  <si>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</si>
  <si>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</si>
  <si>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</si>
  <si>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</si>
  <si>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</si>
  <si>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</si>
  <si>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</si>
  <si>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</si>
  <si>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</si>
  <si>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</si>
  <si>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</si>
  <si>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</si>
  <si>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</si>
  <si>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</si>
  <si>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</si>
  <si>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</si>
  <si>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</si>
  <si>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</si>
  <si>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</si>
  <si>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</si>
  <si>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</si>
  <si>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Детская ул., д.17А с гвс общ.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</si>
  <si>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</si>
  <si>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</si>
  <si>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</si>
  <si>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</si>
  <si>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</si>
  <si>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</si>
  <si>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</si>
  <si>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</si>
  <si>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</si>
  <si>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</si>
  <si>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</si>
  <si>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</si>
  <si>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</si>
  <si>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</si>
  <si>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</si>
  <si>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</si>
  <si>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</si>
  <si>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</si>
  <si>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</si>
  <si>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</si>
  <si>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</si>
  <si>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</si>
  <si>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</si>
  <si>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</si>
  <si>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</si>
  <si>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</si>
  <si>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</si>
  <si>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</si>
  <si>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</si>
  <si>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</si>
  <si>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</si>
  <si>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</si>
  <si>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</si>
  <si>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</si>
  <si>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</si>
  <si>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</si>
  <si>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</si>
  <si>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</si>
  <si>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</si>
  <si>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</si>
  <si>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</si>
  <si>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</si>
  <si>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</si>
  <si>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</si>
  <si>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</si>
  <si>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д.17 ж/д.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</si>
  <si>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</si>
  <si>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</si>
  <si>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</si>
  <si>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</si>
  <si>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</si>
  <si>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</si>
  <si>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</si>
  <si>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</si>
  <si>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</si>
  <si>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</si>
  <si>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</si>
  <si>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</si>
  <si>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</si>
  <si>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</si>
  <si>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</si>
  <si>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</si>
  <si>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</si>
  <si>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</si>
  <si>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</si>
  <si>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</si>
  <si>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</si>
  <si>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</si>
  <si>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</si>
  <si>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</si>
  <si>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</si>
  <si>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</si>
  <si>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</si>
  <si>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</si>
  <si>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</si>
  <si>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</si>
  <si>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</si>
  <si>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</si>
  <si>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</si>
  <si>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</si>
  <si>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</si>
  <si>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</si>
  <si>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</si>
  <si>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</si>
  <si>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</si>
  <si>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</si>
  <si>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</si>
  <si>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</si>
  <si>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</si>
  <si>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</si>
  <si>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</si>
  <si>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</si>
  <si>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</si>
  <si>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</si>
  <si>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</si>
  <si>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</si>
  <si>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</si>
  <si>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</si>
  <si>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</si>
  <si>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</si>
  <si>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</si>
  <si>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</si>
  <si>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</si>
  <si>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</si>
  <si>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</si>
  <si>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</si>
  <si>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</si>
  <si>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</si>
  <si>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</si>
  <si>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</si>
  <si>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</si>
  <si>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Наличная ул., д.36 к.3</t>
  </si>
  <si>
    <t>12 линия д.19</t>
  </si>
  <si>
    <t>13 линия д.54 лит.В</t>
  </si>
  <si>
    <t xml:space="preserve">Расход  Отопление и ГВС  по ОДПУ за Декабрь  месяц 2021 года </t>
  </si>
  <si>
    <t>ОТОПЛЕНИЕ 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</si>
</sst>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2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abSelected="1" topLeftCell="C1" zoomScaleNormal="100" workbookViewId="0">
      <selection activeCell="L13" sqref="L12:L13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4" width="16.42578125" style="21" customWidth="1"/>
    <col min="5" max="5" width="14.5703125" style="3" customWidth="1"/>
    <col min="6" max="9" width="9.140625" style="1" customWidth="1"/>
    <col min="10" max="16384" width="9.140625" style="1"/>
  </cols>
  <sheetData>
    <row r="1" spans="1:6" s="3" customFormat="1" ht="38.25" customHeight="1" x14ac:dyDescent="0.25">
      <c r="B1" s="29" t="s">
        <v>232</v>
      </c>
      <c r="C1" s="29"/>
      <c r="D1" s="29"/>
      <c r="E1" s="29"/>
    </row>
    <row r="2" spans="1:6" ht="53.25" customHeight="1" x14ac:dyDescent="0.25">
      <c r="B2" s="27" t="s">
        <v>56</v>
      </c>
      <c r="C2" s="24" t="s">
        <v>0</v>
      </c>
      <c r="D2" s="25" t="s">
        <v>233</v>
      </c>
      <c r="E2" s="25" t="s">
        <v>215</v>
      </c>
    </row>
    <row r="3" spans="1:6" ht="15.75" customHeight="1" x14ac:dyDescent="0.25">
      <c r="A3" s="9"/>
      <c r="B3" s="23">
        <v>1</v>
      </c>
      <c r="C3" s="12" t="s">
        <v>134</v>
      </c>
      <c r="D3" s="28">
        <v>83.991</v>
      </c>
      <c r="E3" s="16"/>
    </row>
    <row r="4" spans="1:6" ht="15.75" customHeight="1" x14ac:dyDescent="0.25">
      <c r="A4" s="9"/>
      <c r="B4" s="23">
        <v>2</v>
      </c>
      <c r="C4" s="12" t="s">
        <v>135</v>
      </c>
      <c r="D4" s="28">
        <v>131.38800000000001</v>
      </c>
      <c r="E4" s="16"/>
    </row>
    <row r="5" spans="1:6" ht="15.75" customHeight="1" x14ac:dyDescent="0.25">
      <c r="A5" s="9"/>
      <c r="B5" s="23">
        <v>3</v>
      </c>
      <c r="C5" s="12" t="s">
        <v>136</v>
      </c>
      <c r="D5" s="28">
        <v>60.978000000000002</v>
      </c>
      <c r="E5" s="16"/>
    </row>
    <row r="6" spans="1:6" ht="15.75" customHeight="1" x14ac:dyDescent="0.25">
      <c r="A6" s="9"/>
      <c r="B6" s="23">
        <v>4</v>
      </c>
      <c r="C6" s="12" t="s">
        <v>137</v>
      </c>
      <c r="D6" s="28">
        <v>138.04900000000001</v>
      </c>
      <c r="E6" s="16"/>
    </row>
    <row r="7" spans="1:6" ht="15.75" customHeight="1" x14ac:dyDescent="0.25">
      <c r="A7" s="9"/>
      <c r="B7" s="23">
        <v>5</v>
      </c>
      <c r="C7" s="12" t="s">
        <v>138</v>
      </c>
      <c r="D7" s="28">
        <v>122.98</v>
      </c>
      <c r="E7" s="16"/>
    </row>
    <row r="8" spans="1:6" ht="15.75" customHeight="1" x14ac:dyDescent="0.25">
      <c r="A8" s="9"/>
      <c r="B8" s="23">
        <v>6</v>
      </c>
      <c r="C8" s="12" t="s">
        <v>139</v>
      </c>
      <c r="D8" s="28">
        <v>85.995999999999995</v>
      </c>
      <c r="E8" s="16"/>
    </row>
    <row r="9" spans="1:6" ht="15.75" customHeight="1" x14ac:dyDescent="0.25">
      <c r="A9" s="9"/>
      <c r="B9" s="23">
        <v>7</v>
      </c>
      <c r="C9" s="12" t="s">
        <v>140</v>
      </c>
      <c r="D9" s="28">
        <v>118.367</v>
      </c>
      <c r="E9" s="16"/>
    </row>
    <row r="10" spans="1:6" ht="15.75" customHeight="1" x14ac:dyDescent="0.25">
      <c r="A10" s="9"/>
      <c r="B10" s="23">
        <v>8</v>
      </c>
      <c r="C10" s="12" t="s">
        <v>141</v>
      </c>
      <c r="D10" s="28">
        <v>123.39606998198776</v>
      </c>
      <c r="E10" s="16"/>
      <c r="F10" s="19"/>
    </row>
    <row r="11" spans="1:6" ht="15.75" customHeight="1" x14ac:dyDescent="0.25">
      <c r="A11" s="9"/>
      <c r="B11" s="23">
        <v>9</v>
      </c>
      <c r="C11" s="12" t="s">
        <v>142</v>
      </c>
      <c r="D11" s="28">
        <v>76.743930018012207</v>
      </c>
      <c r="E11" s="16"/>
      <c r="F11" s="19"/>
    </row>
    <row r="12" spans="1:6" ht="15.75" customHeight="1" x14ac:dyDescent="0.25">
      <c r="A12" s="9"/>
      <c r="B12" s="23">
        <v>10</v>
      </c>
      <c r="C12" s="12" t="s">
        <v>143</v>
      </c>
      <c r="D12" s="28">
        <v>77.037333230286066</v>
      </c>
      <c r="E12" s="16"/>
    </row>
    <row r="13" spans="1:6" ht="15.75" customHeight="1" x14ac:dyDescent="0.25">
      <c r="A13" s="9"/>
      <c r="B13" s="23">
        <v>11</v>
      </c>
      <c r="C13" s="12" t="s">
        <v>144</v>
      </c>
      <c r="D13" s="28">
        <v>37.50266676971394</v>
      </c>
      <c r="E13" s="16"/>
    </row>
    <row r="14" spans="1:6" ht="15.75" customHeight="1" x14ac:dyDescent="0.25">
      <c r="A14" s="9"/>
      <c r="B14" s="23">
        <v>12</v>
      </c>
      <c r="C14" s="12" t="s">
        <v>145</v>
      </c>
      <c r="D14" s="28">
        <v>90.343000000000004</v>
      </c>
      <c r="E14" s="16"/>
    </row>
    <row r="15" spans="1:6" ht="15.75" customHeight="1" x14ac:dyDescent="0.25">
      <c r="A15" s="9"/>
      <c r="B15" s="23">
        <v>13</v>
      </c>
      <c r="C15" s="10" t="s">
        <v>146</v>
      </c>
      <c r="D15" s="28">
        <v>59.753999999999998</v>
      </c>
      <c r="E15" s="16"/>
    </row>
    <row r="16" spans="1:6" ht="15" customHeight="1" x14ac:dyDescent="0.25">
      <c r="A16" s="4"/>
      <c r="B16" s="23">
        <v>14</v>
      </c>
      <c r="C16" s="10" t="s">
        <v>116</v>
      </c>
      <c r="D16" s="28">
        <v>143.63705999999999</v>
      </c>
      <c r="E16" s="16">
        <v>421.09899999999999</v>
      </c>
    </row>
    <row r="17" spans="1:11" s="6" customFormat="1" ht="15" customHeight="1" x14ac:dyDescent="0.25">
      <c r="A17" s="5"/>
      <c r="B17" s="23">
        <v>15</v>
      </c>
      <c r="C17" s="10" t="s">
        <v>118</v>
      </c>
      <c r="D17" s="28">
        <v>169.65138000000002</v>
      </c>
      <c r="E17" s="16">
        <v>776.77700000000004</v>
      </c>
    </row>
    <row r="18" spans="1:11" s="6" customFormat="1" ht="15" customHeight="1" x14ac:dyDescent="0.25">
      <c r="A18" s="5"/>
      <c r="B18" s="23">
        <v>16</v>
      </c>
      <c r="C18" s="11" t="s">
        <v>119</v>
      </c>
      <c r="D18" s="28">
        <v>148.36315999999999</v>
      </c>
      <c r="E18" s="16">
        <v>428.26400000000001</v>
      </c>
    </row>
    <row r="19" spans="1:11" s="3" customFormat="1" ht="15" customHeight="1" x14ac:dyDescent="0.25">
      <c r="A19" s="4">
        <v>1</v>
      </c>
      <c r="B19" s="23">
        <v>17</v>
      </c>
      <c r="C19" s="10" t="s">
        <v>1</v>
      </c>
      <c r="D19" s="28">
        <v>118.16316426476646</v>
      </c>
      <c r="E19" s="16">
        <v>344.70301369863012</v>
      </c>
      <c r="F19" s="15"/>
    </row>
    <row r="20" spans="1:11" s="3" customFormat="1" ht="15" customHeight="1" x14ac:dyDescent="0.25">
      <c r="A20" s="4"/>
      <c r="B20" s="23">
        <v>18</v>
      </c>
      <c r="C20" s="30" t="s">
        <v>132</v>
      </c>
      <c r="D20" s="28">
        <v>401.34680000000003</v>
      </c>
      <c r="E20" s="16">
        <v>1356.92</v>
      </c>
      <c r="F20" s="15"/>
    </row>
    <row r="21" spans="1:11" s="7" customFormat="1" ht="15" customHeight="1" x14ac:dyDescent="0.25">
      <c r="A21" s="5"/>
      <c r="B21" s="23">
        <v>19</v>
      </c>
      <c r="C21" s="10" t="s">
        <v>123</v>
      </c>
      <c r="D21" s="28">
        <v>101.67092903486194</v>
      </c>
      <c r="E21" s="16">
        <v>232.52344086021506</v>
      </c>
    </row>
    <row r="22" spans="1:11" s="7" customFormat="1" ht="15" customHeight="1" x14ac:dyDescent="0.25">
      <c r="A22" s="5"/>
      <c r="B22" s="23">
        <v>20</v>
      </c>
      <c r="C22" s="10" t="s">
        <v>124</v>
      </c>
      <c r="D22" s="28">
        <v>48.479070965138071</v>
      </c>
      <c r="E22" s="16">
        <v>98.466559139784948</v>
      </c>
      <c r="F22" s="20"/>
    </row>
    <row r="23" spans="1:11" s="7" customFormat="1" ht="15" customHeight="1" x14ac:dyDescent="0.25">
      <c r="A23" s="5"/>
      <c r="B23" s="23">
        <v>21</v>
      </c>
      <c r="C23" s="10" t="s">
        <v>147</v>
      </c>
      <c r="D23" s="28">
        <v>221.05099999999999</v>
      </c>
      <c r="E23" s="16"/>
    </row>
    <row r="24" spans="1:11" s="3" customFormat="1" ht="16.5" customHeight="1" x14ac:dyDescent="0.25">
      <c r="A24" s="4">
        <v>1</v>
      </c>
      <c r="B24" s="23">
        <v>22</v>
      </c>
      <c r="C24" s="10" t="s">
        <v>2</v>
      </c>
      <c r="D24" s="28">
        <v>111.69684000000001</v>
      </c>
      <c r="E24" s="16">
        <v>266.48599999999999</v>
      </c>
    </row>
    <row r="25" spans="1:11" s="3" customFormat="1" ht="15" customHeight="1" x14ac:dyDescent="0.25">
      <c r="A25" s="4">
        <v>1</v>
      </c>
      <c r="B25" s="23">
        <v>23</v>
      </c>
      <c r="C25" s="10" t="s">
        <v>3</v>
      </c>
      <c r="D25" s="28">
        <v>94.452579999999998</v>
      </c>
      <c r="E25" s="16">
        <v>239.86</v>
      </c>
      <c r="G25" s="15"/>
    </row>
    <row r="26" spans="1:11" s="3" customFormat="1" ht="15" customHeight="1" x14ac:dyDescent="0.25">
      <c r="A26" s="4">
        <v>1</v>
      </c>
      <c r="B26" s="23">
        <v>24</v>
      </c>
      <c r="C26" s="10" t="s">
        <v>4</v>
      </c>
      <c r="D26" s="28">
        <v>48.014149145972404</v>
      </c>
      <c r="E26" s="16">
        <v>209.48611206896555</v>
      </c>
      <c r="G26" s="15"/>
    </row>
    <row r="27" spans="1:11" s="3" customFormat="1" ht="15" customHeight="1" x14ac:dyDescent="0.25">
      <c r="A27" s="4"/>
      <c r="B27" s="23">
        <v>25</v>
      </c>
      <c r="C27" s="10" t="s">
        <v>5</v>
      </c>
      <c r="D27" s="28">
        <v>58.315850854027588</v>
      </c>
      <c r="E27" s="16">
        <v>132.77288793103449</v>
      </c>
    </row>
    <row r="28" spans="1:11" s="3" customFormat="1" ht="15" customHeight="1" x14ac:dyDescent="0.25">
      <c r="A28" s="4">
        <v>1</v>
      </c>
      <c r="B28" s="23">
        <v>26</v>
      </c>
      <c r="C28" s="10" t="s">
        <v>6</v>
      </c>
      <c r="D28" s="28">
        <v>105.75778</v>
      </c>
      <c r="E28" s="16">
        <v>322.387</v>
      </c>
    </row>
    <row r="29" spans="1:11" s="3" customFormat="1" ht="15" customHeight="1" x14ac:dyDescent="0.25">
      <c r="A29" s="4">
        <v>1</v>
      </c>
      <c r="B29" s="23">
        <v>27</v>
      </c>
      <c r="C29" s="10" t="s">
        <v>7</v>
      </c>
      <c r="D29" s="28">
        <v>136.62246099553619</v>
      </c>
      <c r="E29" s="16">
        <v>374.15930283224401</v>
      </c>
      <c r="G29" s="15"/>
    </row>
    <row r="30" spans="1:11" s="3" customFormat="1" ht="15" customHeight="1" x14ac:dyDescent="0.25">
      <c r="A30" s="4"/>
      <c r="B30" s="23">
        <v>28</v>
      </c>
      <c r="C30" s="10" t="s">
        <v>58</v>
      </c>
      <c r="D30" s="28">
        <v>43.24807502916611</v>
      </c>
      <c r="E30" s="16">
        <v>137.64409586056644</v>
      </c>
    </row>
    <row r="31" spans="1:11" s="3" customFormat="1" ht="15" customHeight="1" x14ac:dyDescent="0.25">
      <c r="A31" s="4"/>
      <c r="B31" s="23">
        <v>29</v>
      </c>
      <c r="C31" s="10" t="s">
        <v>59</v>
      </c>
      <c r="D31" s="28">
        <v>40.187415617739646</v>
      </c>
      <c r="E31" s="17">
        <v>126.01220043572984</v>
      </c>
      <c r="K31" s="15"/>
    </row>
    <row r="32" spans="1:11" s="3" customFormat="1" ht="15" customHeight="1" x14ac:dyDescent="0.25">
      <c r="A32" s="4"/>
      <c r="B32" s="23">
        <v>30</v>
      </c>
      <c r="C32" s="10" t="s">
        <v>8</v>
      </c>
      <c r="D32" s="28">
        <v>102.73204835755811</v>
      </c>
      <c r="E32" s="16">
        <v>252.02440087145968</v>
      </c>
    </row>
    <row r="33" spans="1:5" s="3" customFormat="1" ht="15" customHeight="1" x14ac:dyDescent="0.25">
      <c r="A33" s="4">
        <v>1</v>
      </c>
      <c r="B33" s="23">
        <v>31</v>
      </c>
      <c r="C33" s="10" t="s">
        <v>60</v>
      </c>
      <c r="D33" s="28">
        <v>100.17090256315352</v>
      </c>
      <c r="E33" s="16">
        <v>118.18684507042254</v>
      </c>
    </row>
    <row r="34" spans="1:5" s="3" customFormat="1" ht="15" customHeight="1" x14ac:dyDescent="0.25">
      <c r="A34" s="4"/>
      <c r="B34" s="23">
        <v>32</v>
      </c>
      <c r="C34" s="10" t="s">
        <v>61</v>
      </c>
      <c r="D34" s="28">
        <v>21.169097436846489</v>
      </c>
      <c r="E34" s="16">
        <v>26.490154929577464</v>
      </c>
    </row>
    <row r="35" spans="1:5" s="3" customFormat="1" ht="15" customHeight="1" x14ac:dyDescent="0.25">
      <c r="A35" s="4">
        <v>1</v>
      </c>
      <c r="B35" s="23">
        <v>33</v>
      </c>
      <c r="C35" s="10" t="s">
        <v>62</v>
      </c>
      <c r="D35" s="28">
        <v>166.58818435971574</v>
      </c>
      <c r="E35" s="16">
        <v>519.42000000000007</v>
      </c>
    </row>
    <row r="36" spans="1:5" s="3" customFormat="1" ht="15" customHeight="1" x14ac:dyDescent="0.25">
      <c r="A36" s="4"/>
      <c r="B36" s="23">
        <v>34</v>
      </c>
      <c r="C36" s="10" t="s">
        <v>63</v>
      </c>
      <c r="D36" s="28">
        <v>47.231815640284239</v>
      </c>
      <c r="E36" s="16">
        <v>110.18</v>
      </c>
    </row>
    <row r="37" spans="1:5" s="3" customFormat="1" ht="15" customHeight="1" x14ac:dyDescent="0.25">
      <c r="A37" s="4"/>
      <c r="B37" s="23">
        <v>35</v>
      </c>
      <c r="C37" s="10" t="s">
        <v>148</v>
      </c>
      <c r="D37" s="28">
        <v>93.024000000000001</v>
      </c>
      <c r="E37" s="16"/>
    </row>
    <row r="38" spans="1:5" s="3" customFormat="1" ht="15" customHeight="1" x14ac:dyDescent="0.25">
      <c r="A38" s="4">
        <v>1</v>
      </c>
      <c r="B38" s="23">
        <v>36</v>
      </c>
      <c r="C38" s="10" t="s">
        <v>9</v>
      </c>
      <c r="D38" s="28">
        <v>167.35023999999999</v>
      </c>
      <c r="E38" s="16">
        <v>469.45</v>
      </c>
    </row>
    <row r="39" spans="1:5" s="3" customFormat="1" ht="15" customHeight="1" x14ac:dyDescent="0.25">
      <c r="A39" s="4"/>
      <c r="B39" s="23"/>
      <c r="C39" s="10" t="s">
        <v>217</v>
      </c>
      <c r="D39" s="28">
        <v>87.387</v>
      </c>
      <c r="E39" s="16"/>
    </row>
    <row r="40" spans="1:5" s="3" customFormat="1" ht="15" customHeight="1" x14ac:dyDescent="0.25">
      <c r="A40" s="4"/>
      <c r="B40" s="23">
        <v>37</v>
      </c>
      <c r="C40" s="10" t="s">
        <v>149</v>
      </c>
      <c r="D40" s="28">
        <v>120.623</v>
      </c>
      <c r="E40" s="16"/>
    </row>
    <row r="41" spans="1:5" s="3" customFormat="1" ht="15" customHeight="1" x14ac:dyDescent="0.25">
      <c r="A41" s="4"/>
      <c r="B41" s="23">
        <v>38</v>
      </c>
      <c r="C41" s="10" t="s">
        <v>150</v>
      </c>
      <c r="D41" s="28">
        <v>125.492</v>
      </c>
      <c r="E41" s="16"/>
    </row>
    <row r="42" spans="1:5" s="3" customFormat="1" ht="15" customHeight="1" x14ac:dyDescent="0.25">
      <c r="A42" s="4">
        <v>1</v>
      </c>
      <c r="B42" s="23">
        <v>39</v>
      </c>
      <c r="C42" s="10" t="s">
        <v>10</v>
      </c>
      <c r="D42" s="28">
        <v>138.51066</v>
      </c>
      <c r="E42" s="16">
        <v>343.03899999999999</v>
      </c>
    </row>
    <row r="43" spans="1:5" s="3" customFormat="1" ht="15" customHeight="1" x14ac:dyDescent="0.25">
      <c r="A43" s="4"/>
      <c r="B43" s="23">
        <v>40</v>
      </c>
      <c r="C43" s="10" t="s">
        <v>98</v>
      </c>
      <c r="D43" s="28">
        <v>125.55985466244027</v>
      </c>
      <c r="E43" s="16"/>
    </row>
    <row r="44" spans="1:5" s="3" customFormat="1" ht="15" customHeight="1" x14ac:dyDescent="0.25">
      <c r="A44" s="4"/>
      <c r="B44" s="23">
        <v>41</v>
      </c>
      <c r="C44" s="10" t="s">
        <v>121</v>
      </c>
      <c r="D44" s="28">
        <v>112.12014533755975</v>
      </c>
      <c r="E44" s="16">
        <v>381.75</v>
      </c>
    </row>
    <row r="45" spans="1:5" s="3" customFormat="1" ht="15" customHeight="1" x14ac:dyDescent="0.25">
      <c r="A45" s="4"/>
      <c r="B45" s="23">
        <v>42</v>
      </c>
      <c r="C45" s="10" t="s">
        <v>82</v>
      </c>
      <c r="D45" s="28">
        <v>81.002926771547379</v>
      </c>
      <c r="E45" s="16">
        <v>203.35288461538462</v>
      </c>
    </row>
    <row r="46" spans="1:5" s="3" customFormat="1" ht="15" customHeight="1" x14ac:dyDescent="0.25">
      <c r="A46" s="4"/>
      <c r="B46" s="23">
        <v>43</v>
      </c>
      <c r="C46" s="10" t="s">
        <v>83</v>
      </c>
      <c r="D46" s="28">
        <v>83.837073228452624</v>
      </c>
      <c r="E46" s="16">
        <v>230.02211538461538</v>
      </c>
    </row>
    <row r="47" spans="1:5" s="3" customFormat="1" ht="15" customHeight="1" x14ac:dyDescent="0.25">
      <c r="A47" s="4"/>
      <c r="B47" s="23">
        <v>44</v>
      </c>
      <c r="C47" s="10" t="s">
        <v>151</v>
      </c>
      <c r="D47" s="28">
        <v>94.495000000000005</v>
      </c>
      <c r="E47" s="16"/>
    </row>
    <row r="48" spans="1:5" s="3" customFormat="1" ht="15" customHeight="1" x14ac:dyDescent="0.25">
      <c r="A48" s="4"/>
      <c r="B48" s="23">
        <v>45</v>
      </c>
      <c r="C48" s="10" t="s">
        <v>152</v>
      </c>
      <c r="D48" s="28">
        <v>62.648000000000003</v>
      </c>
      <c r="E48" s="16"/>
    </row>
    <row r="49" spans="1:5" s="3" customFormat="1" ht="15" customHeight="1" x14ac:dyDescent="0.25">
      <c r="A49" s="4"/>
      <c r="B49" s="23">
        <v>46</v>
      </c>
      <c r="C49" s="10" t="s">
        <v>99</v>
      </c>
      <c r="D49" s="28">
        <v>100.25697858735774</v>
      </c>
      <c r="E49" s="16"/>
    </row>
    <row r="50" spans="1:5" s="3" customFormat="1" ht="15" customHeight="1" x14ac:dyDescent="0.25">
      <c r="A50" s="4"/>
      <c r="B50" s="23">
        <v>47</v>
      </c>
      <c r="C50" s="10" t="s">
        <v>120</v>
      </c>
      <c r="D50" s="28">
        <v>25.853021412642256</v>
      </c>
      <c r="E50" s="16">
        <v>63.140999999999998</v>
      </c>
    </row>
    <row r="51" spans="1:5" s="3" customFormat="1" ht="15" customHeight="1" x14ac:dyDescent="0.25">
      <c r="A51" s="4"/>
      <c r="B51" s="23">
        <v>48</v>
      </c>
      <c r="C51" s="10" t="s">
        <v>100</v>
      </c>
      <c r="D51" s="28">
        <v>220.1080088197568</v>
      </c>
      <c r="E51" s="16"/>
    </row>
    <row r="52" spans="1:5" s="3" customFormat="1" ht="15" customHeight="1" x14ac:dyDescent="0.25">
      <c r="A52" s="4"/>
      <c r="B52" s="23">
        <v>49</v>
      </c>
      <c r="C52" s="10" t="s">
        <v>101</v>
      </c>
      <c r="D52" s="28">
        <v>44.241991180243247</v>
      </c>
      <c r="E52" s="16"/>
    </row>
    <row r="53" spans="1:5" s="3" customFormat="1" ht="15" customHeight="1" x14ac:dyDescent="0.25">
      <c r="A53" s="4">
        <v>1</v>
      </c>
      <c r="B53" s="23">
        <v>50</v>
      </c>
      <c r="C53" s="10" t="s">
        <v>72</v>
      </c>
      <c r="D53" s="28">
        <v>23.129318240485965</v>
      </c>
      <c r="E53" s="16">
        <v>35.506354838709676</v>
      </c>
    </row>
    <row r="54" spans="1:5" s="3" customFormat="1" ht="15" customHeight="1" x14ac:dyDescent="0.25">
      <c r="A54" s="4"/>
      <c r="B54" s="23">
        <v>51</v>
      </c>
      <c r="C54" s="10" t="s">
        <v>71</v>
      </c>
      <c r="D54" s="28">
        <v>44.350681759514039</v>
      </c>
      <c r="E54" s="16">
        <v>49.162645161290321</v>
      </c>
    </row>
    <row r="55" spans="1:5" s="3" customFormat="1" ht="15" customHeight="1" x14ac:dyDescent="0.25">
      <c r="A55" s="4">
        <v>1</v>
      </c>
      <c r="B55" s="23">
        <v>52</v>
      </c>
      <c r="C55" s="10" t="s">
        <v>11</v>
      </c>
      <c r="D55" s="28">
        <v>176.44177999999999</v>
      </c>
      <c r="E55" s="16">
        <v>383.78699999999998</v>
      </c>
    </row>
    <row r="56" spans="1:5" s="3" customFormat="1" ht="15" customHeight="1" x14ac:dyDescent="0.25">
      <c r="A56" s="4"/>
      <c r="B56" s="23">
        <v>53</v>
      </c>
      <c r="C56" s="10" t="s">
        <v>153</v>
      </c>
      <c r="D56" s="28">
        <v>82.844999999999999</v>
      </c>
      <c r="E56" s="16"/>
    </row>
    <row r="57" spans="1:5" s="3" customFormat="1" ht="15" customHeight="1" x14ac:dyDescent="0.25">
      <c r="A57" s="4">
        <v>2</v>
      </c>
      <c r="B57" s="23">
        <v>54</v>
      </c>
      <c r="C57" s="10" t="s">
        <v>12</v>
      </c>
      <c r="D57" s="28">
        <f>121.77+104.12</f>
        <v>225.89</v>
      </c>
      <c r="E57" s="16">
        <v>502.16899999999998</v>
      </c>
    </row>
    <row r="58" spans="1:5" s="3" customFormat="1" ht="15" customHeight="1" x14ac:dyDescent="0.25">
      <c r="A58" s="4"/>
      <c r="B58" s="23">
        <v>55</v>
      </c>
      <c r="C58" s="10" t="s">
        <v>84</v>
      </c>
      <c r="D58" s="28">
        <v>133.64208222698431</v>
      </c>
      <c r="E58" s="16"/>
    </row>
    <row r="59" spans="1:5" s="3" customFormat="1" ht="15" customHeight="1" x14ac:dyDescent="0.25">
      <c r="A59" s="4"/>
      <c r="B59" s="23">
        <v>56</v>
      </c>
      <c r="C59" s="10" t="s">
        <v>122</v>
      </c>
      <c r="D59" s="28">
        <v>17.057917773015674</v>
      </c>
      <c r="E59" s="16">
        <v>114.65600000000001</v>
      </c>
    </row>
    <row r="60" spans="1:5" s="3" customFormat="1" ht="15" customHeight="1" x14ac:dyDescent="0.25">
      <c r="A60" s="4"/>
      <c r="B60" s="23"/>
      <c r="C60" s="10" t="s">
        <v>218</v>
      </c>
      <c r="D60" s="28">
        <v>56.490102884574071</v>
      </c>
      <c r="E60" s="16">
        <v>94.969570815450638</v>
      </c>
    </row>
    <row r="61" spans="1:5" s="3" customFormat="1" ht="15" customHeight="1" x14ac:dyDescent="0.25">
      <c r="A61" s="4"/>
      <c r="B61" s="23"/>
      <c r="C61" s="10" t="s">
        <v>219</v>
      </c>
      <c r="D61" s="28">
        <v>189.60989711542595</v>
      </c>
      <c r="E61" s="16">
        <v>356.62042918454932</v>
      </c>
    </row>
    <row r="62" spans="1:5" s="3" customFormat="1" ht="15" customHeight="1" x14ac:dyDescent="0.25">
      <c r="A62" s="4"/>
      <c r="B62" s="23"/>
      <c r="C62" s="10" t="s">
        <v>220</v>
      </c>
      <c r="D62" s="28">
        <v>257.20977360354198</v>
      </c>
      <c r="E62" s="16">
        <v>639.79903382663838</v>
      </c>
    </row>
    <row r="63" spans="1:5" s="3" customFormat="1" ht="15" customHeight="1" x14ac:dyDescent="0.25">
      <c r="A63" s="4"/>
      <c r="B63" s="23"/>
      <c r="C63" s="10" t="s">
        <v>221</v>
      </c>
      <c r="D63" s="28">
        <v>5.6002263964580061</v>
      </c>
      <c r="E63" s="16">
        <v>22.39996617336152</v>
      </c>
    </row>
    <row r="64" spans="1:5" s="3" customFormat="1" ht="15" customHeight="1" x14ac:dyDescent="0.25">
      <c r="A64" s="4">
        <v>1</v>
      </c>
      <c r="B64" s="23">
        <v>57</v>
      </c>
      <c r="C64" s="10" t="s">
        <v>13</v>
      </c>
      <c r="D64" s="28">
        <v>206.39062000000001</v>
      </c>
      <c r="E64" s="16">
        <v>368.32299999999998</v>
      </c>
    </row>
    <row r="65" spans="1:5" s="3" customFormat="1" ht="15" customHeight="1" x14ac:dyDescent="0.25">
      <c r="A65" s="4"/>
      <c r="B65" s="23">
        <v>58</v>
      </c>
      <c r="C65" s="10" t="s">
        <v>154</v>
      </c>
      <c r="D65" s="28">
        <v>188.49675999999999</v>
      </c>
      <c r="E65" s="18"/>
    </row>
    <row r="66" spans="1:5" s="3" customFormat="1" ht="15" customHeight="1" x14ac:dyDescent="0.25">
      <c r="A66" s="4"/>
      <c r="B66" s="23">
        <v>59</v>
      </c>
      <c r="C66" s="10" t="s">
        <v>102</v>
      </c>
      <c r="D66" s="28">
        <v>195.15454827334142</v>
      </c>
      <c r="E66" s="16"/>
    </row>
    <row r="67" spans="1:5" s="3" customFormat="1" ht="15" customHeight="1" x14ac:dyDescent="0.25">
      <c r="A67" s="4"/>
      <c r="B67" s="23">
        <v>60</v>
      </c>
      <c r="C67" s="10" t="s">
        <v>14</v>
      </c>
      <c r="D67" s="28">
        <v>18.285451726658582</v>
      </c>
      <c r="E67" s="16">
        <v>42.622</v>
      </c>
    </row>
    <row r="68" spans="1:5" s="3" customFormat="1" ht="15" customHeight="1" x14ac:dyDescent="0.25">
      <c r="A68" s="4"/>
      <c r="B68" s="23">
        <v>61</v>
      </c>
      <c r="C68" s="10" t="s">
        <v>155</v>
      </c>
      <c r="D68" s="28">
        <v>209.286</v>
      </c>
      <c r="E68" s="16"/>
    </row>
    <row r="69" spans="1:5" s="3" customFormat="1" ht="15" customHeight="1" x14ac:dyDescent="0.25">
      <c r="A69" s="4"/>
      <c r="B69" s="23">
        <v>62</v>
      </c>
      <c r="C69" s="11" t="s">
        <v>156</v>
      </c>
      <c r="D69" s="28">
        <v>127.544</v>
      </c>
      <c r="E69" s="16"/>
    </row>
    <row r="70" spans="1:5" s="3" customFormat="1" ht="15" customHeight="1" x14ac:dyDescent="0.25">
      <c r="A70" s="4"/>
      <c r="B70" s="23">
        <v>63</v>
      </c>
      <c r="C70" s="10" t="s">
        <v>15</v>
      </c>
      <c r="D70" s="28">
        <v>116.14104</v>
      </c>
      <c r="E70" s="16">
        <v>433.26600000000002</v>
      </c>
    </row>
    <row r="71" spans="1:5" s="3" customFormat="1" ht="15" customHeight="1" x14ac:dyDescent="0.25">
      <c r="A71" s="4"/>
      <c r="B71" s="23">
        <v>64</v>
      </c>
      <c r="C71" s="10" t="s">
        <v>157</v>
      </c>
      <c r="D71" s="28">
        <v>184.12700000000001</v>
      </c>
      <c r="E71" s="16"/>
    </row>
    <row r="72" spans="1:5" s="3" customFormat="1" ht="15" customHeight="1" x14ac:dyDescent="0.25">
      <c r="A72" s="4"/>
      <c r="B72" s="23">
        <v>65</v>
      </c>
      <c r="C72" s="10" t="s">
        <v>158</v>
      </c>
      <c r="D72" s="28">
        <v>171.40899999999999</v>
      </c>
      <c r="E72" s="16"/>
    </row>
    <row r="73" spans="1:5" s="3" customFormat="1" ht="15" customHeight="1" x14ac:dyDescent="0.25">
      <c r="A73" s="4"/>
      <c r="B73" s="23">
        <v>66</v>
      </c>
      <c r="C73" s="10" t="s">
        <v>159</v>
      </c>
      <c r="D73" s="28">
        <v>104.544</v>
      </c>
      <c r="E73" s="16"/>
    </row>
    <row r="74" spans="1:5" s="3" customFormat="1" ht="15" customHeight="1" x14ac:dyDescent="0.25">
      <c r="A74" s="4"/>
      <c r="B74" s="23">
        <v>67</v>
      </c>
      <c r="C74" s="10" t="s">
        <v>89</v>
      </c>
      <c r="D74" s="28">
        <v>87.166477378471967</v>
      </c>
      <c r="E74" s="16">
        <v>235.01763779527559</v>
      </c>
    </row>
    <row r="75" spans="1:5" s="3" customFormat="1" ht="15" customHeight="1" x14ac:dyDescent="0.25">
      <c r="A75" s="4"/>
      <c r="B75" s="23">
        <v>68</v>
      </c>
      <c r="C75" s="10" t="s">
        <v>90</v>
      </c>
      <c r="D75" s="28">
        <v>87.082714855718791</v>
      </c>
      <c r="E75" s="16">
        <v>209.09657480314959</v>
      </c>
    </row>
    <row r="76" spans="1:5" s="3" customFormat="1" ht="15" customHeight="1" x14ac:dyDescent="0.25">
      <c r="A76" s="4"/>
      <c r="B76" s="23">
        <v>69</v>
      </c>
      <c r="C76" s="10" t="s">
        <v>91</v>
      </c>
      <c r="D76" s="28">
        <v>20.235537610247885</v>
      </c>
      <c r="E76" s="16">
        <v>27.649133858267717</v>
      </c>
    </row>
    <row r="77" spans="1:5" s="3" customFormat="1" ht="15" customHeight="1" x14ac:dyDescent="0.25">
      <c r="A77" s="4"/>
      <c r="B77" s="23">
        <v>70</v>
      </c>
      <c r="C77" s="10" t="s">
        <v>92</v>
      </c>
      <c r="D77" s="28">
        <v>56.327816739976107</v>
      </c>
      <c r="E77" s="16">
        <v>91.587755905511813</v>
      </c>
    </row>
    <row r="78" spans="1:5" s="3" customFormat="1" ht="15" customHeight="1" x14ac:dyDescent="0.25">
      <c r="A78" s="4"/>
      <c r="B78" s="23">
        <v>71</v>
      </c>
      <c r="C78" s="10" t="s">
        <v>93</v>
      </c>
      <c r="D78" s="28">
        <v>58.063409275575459</v>
      </c>
      <c r="E78" s="16">
        <v>164.16673228346457</v>
      </c>
    </row>
    <row r="79" spans="1:5" s="3" customFormat="1" ht="15" customHeight="1" x14ac:dyDescent="0.25">
      <c r="A79" s="4"/>
      <c r="B79" s="23">
        <v>72</v>
      </c>
      <c r="C79" s="10" t="s">
        <v>94</v>
      </c>
      <c r="D79" s="28">
        <v>55.324044140009711</v>
      </c>
      <c r="E79" s="16">
        <v>150.34216535433072</v>
      </c>
    </row>
    <row r="80" spans="1:5" s="3" customFormat="1" ht="15" customHeight="1" x14ac:dyDescent="0.25">
      <c r="A80" s="4"/>
      <c r="B80" s="23">
        <v>73</v>
      </c>
      <c r="C80" s="10" t="s">
        <v>160</v>
      </c>
      <c r="D80" s="28">
        <v>177.69800000000001</v>
      </c>
      <c r="E80" s="16"/>
    </row>
    <row r="81" spans="1:7" s="3" customFormat="1" ht="15" customHeight="1" x14ac:dyDescent="0.25">
      <c r="A81" s="4">
        <v>1</v>
      </c>
      <c r="B81" s="23">
        <v>74</v>
      </c>
      <c r="C81" s="10" t="s">
        <v>16</v>
      </c>
      <c r="D81" s="28">
        <v>90.843540000000004</v>
      </c>
      <c r="E81" s="16">
        <v>363.84100000000001</v>
      </c>
    </row>
    <row r="82" spans="1:7" s="3" customFormat="1" ht="15" customHeight="1" x14ac:dyDescent="0.25">
      <c r="A82" s="4">
        <v>1</v>
      </c>
      <c r="B82" s="23">
        <v>75</v>
      </c>
      <c r="C82" s="10" t="s">
        <v>17</v>
      </c>
      <c r="D82" s="28">
        <v>190.08823999999998</v>
      </c>
      <c r="E82" s="16">
        <v>677.846</v>
      </c>
    </row>
    <row r="83" spans="1:7" s="3" customFormat="1" ht="15" customHeight="1" x14ac:dyDescent="0.25">
      <c r="A83" s="4"/>
      <c r="B83" s="23">
        <v>76</v>
      </c>
      <c r="C83" s="10" t="s">
        <v>161</v>
      </c>
      <c r="D83" s="28">
        <v>57.503</v>
      </c>
      <c r="E83" s="16"/>
    </row>
    <row r="84" spans="1:7" s="3" customFormat="1" ht="15" customHeight="1" x14ac:dyDescent="0.25">
      <c r="A84" s="4"/>
      <c r="B84" s="23">
        <v>77</v>
      </c>
      <c r="C84" s="10" t="s">
        <v>162</v>
      </c>
      <c r="D84" s="28">
        <v>93.924999999999997</v>
      </c>
      <c r="E84" s="16"/>
    </row>
    <row r="85" spans="1:7" s="3" customFormat="1" ht="15" customHeight="1" x14ac:dyDescent="0.25">
      <c r="A85" s="4"/>
      <c r="B85" s="23">
        <v>78</v>
      </c>
      <c r="C85" s="10" t="s">
        <v>80</v>
      </c>
      <c r="D85" s="28">
        <v>1.1657681483619569</v>
      </c>
      <c r="E85" s="16">
        <v>6.7903703703703702</v>
      </c>
    </row>
    <row r="86" spans="1:7" s="3" customFormat="1" ht="15" customHeight="1" x14ac:dyDescent="0.25">
      <c r="A86" s="4"/>
      <c r="B86" s="23">
        <v>79</v>
      </c>
      <c r="C86" s="10" t="s">
        <v>117</v>
      </c>
      <c r="D86" s="28">
        <v>27.202835357263123</v>
      </c>
      <c r="E86" s="16">
        <v>84.879629629629633</v>
      </c>
    </row>
    <row r="87" spans="1:7" s="3" customFormat="1" ht="15" customHeight="1" x14ac:dyDescent="0.25">
      <c r="A87" s="4"/>
      <c r="B87" s="23">
        <v>80</v>
      </c>
      <c r="C87" s="10" t="s">
        <v>163</v>
      </c>
      <c r="D87" s="28">
        <v>124.76139649437491</v>
      </c>
      <c r="E87" s="16"/>
    </row>
    <row r="88" spans="1:7" s="3" customFormat="1" ht="15" customHeight="1" x14ac:dyDescent="0.25">
      <c r="A88" s="4"/>
      <c r="B88" s="23">
        <v>81</v>
      </c>
      <c r="C88" s="10" t="s">
        <v>164</v>
      </c>
      <c r="D88" s="28">
        <v>80.738</v>
      </c>
      <c r="E88" s="16"/>
    </row>
    <row r="89" spans="1:7" s="3" customFormat="1" ht="15" customHeight="1" x14ac:dyDescent="0.25">
      <c r="A89" s="4"/>
      <c r="B89" s="23">
        <v>82</v>
      </c>
      <c r="C89" s="10" t="s">
        <v>165</v>
      </c>
      <c r="D89" s="28">
        <v>83.182000000000002</v>
      </c>
      <c r="E89" s="16"/>
    </row>
    <row r="90" spans="1:7" s="3" customFormat="1" ht="15" customHeight="1" x14ac:dyDescent="0.25">
      <c r="A90" s="4">
        <v>1</v>
      </c>
      <c r="B90" s="23">
        <v>83</v>
      </c>
      <c r="C90" s="10" t="s">
        <v>18</v>
      </c>
      <c r="D90" s="28">
        <v>108.69906</v>
      </c>
      <c r="E90" s="16">
        <v>253.15</v>
      </c>
    </row>
    <row r="91" spans="1:7" s="3" customFormat="1" ht="15" customHeight="1" x14ac:dyDescent="0.25">
      <c r="A91" s="4"/>
      <c r="B91" s="23">
        <v>84</v>
      </c>
      <c r="C91" s="10" t="s">
        <v>85</v>
      </c>
      <c r="D91" s="28">
        <v>62.617118698058576</v>
      </c>
      <c r="E91" s="16">
        <v>178.14683544303799</v>
      </c>
    </row>
    <row r="92" spans="1:7" s="3" customFormat="1" ht="15" customHeight="1" x14ac:dyDescent="0.25">
      <c r="A92" s="4"/>
      <c r="B92" s="23">
        <v>85</v>
      </c>
      <c r="C92" s="10" t="s">
        <v>86</v>
      </c>
      <c r="D92" s="28">
        <v>42.777963924709461</v>
      </c>
      <c r="E92" s="16">
        <v>180.0025316455696</v>
      </c>
    </row>
    <row r="93" spans="1:7" s="3" customFormat="1" ht="15" customHeight="1" x14ac:dyDescent="0.25">
      <c r="A93" s="4"/>
      <c r="B93" s="23">
        <v>86</v>
      </c>
      <c r="C93" s="10" t="s">
        <v>87</v>
      </c>
      <c r="D93" s="28">
        <v>21.06491737723195</v>
      </c>
      <c r="E93" s="16">
        <v>81.650632911392407</v>
      </c>
    </row>
    <row r="94" spans="1:7" s="3" customFormat="1" ht="15" customHeight="1" x14ac:dyDescent="0.25">
      <c r="A94" s="4"/>
      <c r="B94" s="23">
        <v>87</v>
      </c>
      <c r="C94" s="10" t="s">
        <v>166</v>
      </c>
      <c r="D94" s="28">
        <v>97.078000000000003</v>
      </c>
      <c r="E94" s="16"/>
    </row>
    <row r="95" spans="1:7" s="3" customFormat="1" ht="15" customHeight="1" x14ac:dyDescent="0.25">
      <c r="A95" s="4">
        <v>1</v>
      </c>
      <c r="B95" s="23">
        <v>88</v>
      </c>
      <c r="C95" s="10" t="s">
        <v>19</v>
      </c>
      <c r="D95" s="28">
        <v>123.67625588342551</v>
      </c>
      <c r="E95" s="16">
        <v>276.42093959731545</v>
      </c>
    </row>
    <row r="96" spans="1:7" s="3" customFormat="1" ht="15" customHeight="1" x14ac:dyDescent="0.25">
      <c r="A96" s="4"/>
      <c r="B96" s="23">
        <v>89</v>
      </c>
      <c r="C96" s="10" t="s">
        <v>20</v>
      </c>
      <c r="D96" s="28">
        <v>28.183744116574495</v>
      </c>
      <c r="E96" s="16">
        <v>72.619060402684568</v>
      </c>
      <c r="G96" s="15"/>
    </row>
    <row r="97" spans="1:9" s="3" customFormat="1" ht="15" customHeight="1" x14ac:dyDescent="0.25">
      <c r="A97" s="4">
        <v>1</v>
      </c>
      <c r="B97" s="23">
        <v>90</v>
      </c>
      <c r="C97" s="10" t="s">
        <v>21</v>
      </c>
      <c r="D97" s="28">
        <v>64.511340000000004</v>
      </c>
      <c r="E97" s="16">
        <v>174.81100000000001</v>
      </c>
      <c r="G97" s="15"/>
    </row>
    <row r="98" spans="1:9" s="3" customFormat="1" ht="15" customHeight="1" x14ac:dyDescent="0.25">
      <c r="A98" s="4"/>
      <c r="B98" s="23">
        <v>91</v>
      </c>
      <c r="C98" s="10" t="s">
        <v>167</v>
      </c>
      <c r="D98" s="28">
        <v>92.175599999999989</v>
      </c>
      <c r="E98" s="17"/>
      <c r="G98" s="15"/>
      <c r="H98" s="15"/>
    </row>
    <row r="99" spans="1:9" s="3" customFormat="1" ht="15" customHeight="1" x14ac:dyDescent="0.25">
      <c r="A99" s="4"/>
      <c r="B99" s="23">
        <v>92</v>
      </c>
      <c r="C99" s="10" t="s">
        <v>168</v>
      </c>
      <c r="D99" s="28">
        <v>192.554</v>
      </c>
      <c r="E99" s="17"/>
    </row>
    <row r="100" spans="1:9" s="3" customFormat="1" ht="15" customHeight="1" x14ac:dyDescent="0.25">
      <c r="A100" s="4">
        <v>1</v>
      </c>
      <c r="B100" s="23">
        <v>93</v>
      </c>
      <c r="C100" s="10" t="s">
        <v>22</v>
      </c>
      <c r="D100" s="28">
        <v>38.351323444617819</v>
      </c>
      <c r="E100" s="16">
        <v>111.16739837398374</v>
      </c>
    </row>
    <row r="101" spans="1:9" s="3" customFormat="1" ht="15" customHeight="1" x14ac:dyDescent="0.25">
      <c r="A101" s="4"/>
      <c r="B101" s="23">
        <v>94</v>
      </c>
      <c r="C101" s="10" t="s">
        <v>23</v>
      </c>
      <c r="D101" s="28">
        <v>33.498676555382175</v>
      </c>
      <c r="E101" s="16">
        <v>84.169601626016245</v>
      </c>
    </row>
    <row r="102" spans="1:9" s="3" customFormat="1" ht="15" customHeight="1" x14ac:dyDescent="0.25">
      <c r="A102" s="4"/>
      <c r="B102" s="23">
        <v>95</v>
      </c>
      <c r="C102" s="10" t="s">
        <v>169</v>
      </c>
      <c r="D102" s="28">
        <v>90.831999999999994</v>
      </c>
      <c r="E102" s="16"/>
    </row>
    <row r="103" spans="1:9" s="3" customFormat="1" ht="15" customHeight="1" x14ac:dyDescent="0.25">
      <c r="A103" s="4">
        <v>1</v>
      </c>
      <c r="B103" s="23">
        <v>96</v>
      </c>
      <c r="C103" s="10" t="s">
        <v>24</v>
      </c>
      <c r="D103" s="28">
        <v>89.058579999999992</v>
      </c>
      <c r="E103" s="16">
        <v>198.16</v>
      </c>
    </row>
    <row r="104" spans="1:9" s="3" customFormat="1" ht="15" customHeight="1" x14ac:dyDescent="0.25">
      <c r="A104" s="4"/>
      <c r="B104" s="23">
        <v>97</v>
      </c>
      <c r="C104" s="10" t="s">
        <v>170</v>
      </c>
      <c r="D104" s="28">
        <f>191.42+170.66</f>
        <v>362.08</v>
      </c>
      <c r="E104" s="16"/>
    </row>
    <row r="105" spans="1:9" s="3" customFormat="1" ht="15" customHeight="1" x14ac:dyDescent="0.25">
      <c r="A105" s="4"/>
      <c r="B105" s="23">
        <v>98</v>
      </c>
      <c r="C105" s="10" t="s">
        <v>171</v>
      </c>
      <c r="D105" s="28">
        <v>199.809</v>
      </c>
      <c r="E105" s="16"/>
    </row>
    <row r="106" spans="1:9" s="3" customFormat="1" ht="15" customHeight="1" x14ac:dyDescent="0.25">
      <c r="A106" s="4"/>
      <c r="B106" s="23">
        <v>99</v>
      </c>
      <c r="C106" s="10" t="s">
        <v>125</v>
      </c>
      <c r="D106" s="28">
        <v>65.10303587435638</v>
      </c>
      <c r="E106" s="16"/>
    </row>
    <row r="107" spans="1:9" s="7" customFormat="1" ht="15" customHeight="1" x14ac:dyDescent="0.25">
      <c r="A107" s="5"/>
      <c r="B107" s="23">
        <v>100</v>
      </c>
      <c r="C107" s="10" t="s">
        <v>128</v>
      </c>
      <c r="D107" s="28">
        <v>24.520756449702795</v>
      </c>
      <c r="E107" s="16">
        <v>34.747517730496455</v>
      </c>
    </row>
    <row r="108" spans="1:9" s="7" customFormat="1" ht="15" customHeight="1" x14ac:dyDescent="0.25">
      <c r="A108" s="5"/>
      <c r="B108" s="23">
        <v>101</v>
      </c>
      <c r="C108" s="10" t="s">
        <v>126</v>
      </c>
      <c r="D108" s="28">
        <v>22.294978416671533</v>
      </c>
      <c r="E108" s="16">
        <v>48.646524822695035</v>
      </c>
    </row>
    <row r="109" spans="1:9" s="7" customFormat="1" ht="15" customHeight="1" x14ac:dyDescent="0.25">
      <c r="A109" s="5"/>
      <c r="B109" s="23">
        <v>102</v>
      </c>
      <c r="C109" s="10" t="s">
        <v>127</v>
      </c>
      <c r="D109" s="28">
        <v>82.871229259269299</v>
      </c>
      <c r="E109" s="16">
        <v>161.5759574468085</v>
      </c>
    </row>
    <row r="110" spans="1:9" s="3" customFormat="1" ht="15" customHeight="1" x14ac:dyDescent="0.25">
      <c r="A110" s="4">
        <v>5</v>
      </c>
      <c r="B110" s="23">
        <v>103</v>
      </c>
      <c r="C110" s="10" t="s">
        <v>25</v>
      </c>
      <c r="D110" s="28">
        <f>220.03+147.54+133.42+137.22+192.06</f>
        <v>830.27</v>
      </c>
      <c r="E110" s="16">
        <f>710.22+459.39+316.79+327.44+424.49</f>
        <v>2238.33</v>
      </c>
    </row>
    <row r="111" spans="1:9" s="3" customFormat="1" ht="15" customHeight="1" x14ac:dyDescent="0.25">
      <c r="A111" s="4">
        <v>8</v>
      </c>
      <c r="B111" s="23">
        <v>104</v>
      </c>
      <c r="C111" s="10" t="s">
        <v>69</v>
      </c>
      <c r="D111" s="28">
        <v>857.22731563645914</v>
      </c>
      <c r="E111" s="16">
        <v>2138.6089647672902</v>
      </c>
      <c r="I111" s="15"/>
    </row>
    <row r="112" spans="1:9" s="3" customFormat="1" ht="14.25" customHeight="1" x14ac:dyDescent="0.25">
      <c r="A112" s="4"/>
      <c r="B112" s="23">
        <v>105</v>
      </c>
      <c r="C112" s="10" t="s">
        <v>77</v>
      </c>
      <c r="D112" s="28">
        <v>959.33268436354081</v>
      </c>
      <c r="E112" s="16">
        <v>2486.6610352327098</v>
      </c>
    </row>
    <row r="113" spans="1:5" s="3" customFormat="1" ht="15.75" customHeight="1" x14ac:dyDescent="0.25">
      <c r="A113" s="4">
        <v>2</v>
      </c>
      <c r="B113" s="23">
        <v>106</v>
      </c>
      <c r="C113" s="10" t="s">
        <v>26</v>
      </c>
      <c r="D113" s="28">
        <f>88.12+194.82</f>
        <v>282.94</v>
      </c>
      <c r="E113" s="16">
        <f>197.94+449.74</f>
        <v>647.68000000000006</v>
      </c>
    </row>
    <row r="114" spans="1:5" s="3" customFormat="1" ht="15" customHeight="1" x14ac:dyDescent="0.25">
      <c r="A114" s="4">
        <v>5</v>
      </c>
      <c r="B114" s="23">
        <v>107</v>
      </c>
      <c r="C114" s="10" t="s">
        <v>27</v>
      </c>
      <c r="D114" s="28">
        <f>227.67+162.79+129.57+120.87+264.18</f>
        <v>905.07999999999993</v>
      </c>
      <c r="E114" s="17">
        <f>575.04+367.63+297.9+302.26+699.81</f>
        <v>2242.64</v>
      </c>
    </row>
    <row r="115" spans="1:5" s="3" customFormat="1" x14ac:dyDescent="0.25">
      <c r="C115" s="13" t="s">
        <v>228</v>
      </c>
      <c r="D115" s="31">
        <v>36.022218174175016</v>
      </c>
      <c r="E115" s="16">
        <v>113.58432203389832</v>
      </c>
    </row>
    <row r="116" spans="1:5" s="3" customFormat="1" ht="15" customHeight="1" x14ac:dyDescent="0.25">
      <c r="A116" s="4"/>
      <c r="B116" s="23"/>
      <c r="C116" s="10" t="s">
        <v>230</v>
      </c>
      <c r="D116" s="28">
        <v>172.00139999999999</v>
      </c>
      <c r="E116" s="17">
        <v>323.55500000000001</v>
      </c>
    </row>
    <row r="117" spans="1:5" s="3" customFormat="1" ht="15" customHeight="1" x14ac:dyDescent="0.25">
      <c r="A117" s="4"/>
      <c r="B117" s="23">
        <v>109</v>
      </c>
      <c r="C117" s="10" t="s">
        <v>57</v>
      </c>
      <c r="D117" s="28">
        <v>142.78160000000003</v>
      </c>
      <c r="E117" s="16">
        <v>240.89</v>
      </c>
    </row>
    <row r="118" spans="1:5" s="3" customFormat="1" ht="15" customHeight="1" x14ac:dyDescent="0.25">
      <c r="A118" s="4"/>
      <c r="B118" s="23"/>
      <c r="C118" s="10" t="s">
        <v>231</v>
      </c>
      <c r="D118" s="28">
        <v>72.857000000000014</v>
      </c>
      <c r="E118" s="16">
        <v>122</v>
      </c>
    </row>
    <row r="119" spans="1:5" s="3" customFormat="1" ht="15" customHeight="1" x14ac:dyDescent="0.25">
      <c r="A119" s="4"/>
      <c r="B119" s="23"/>
      <c r="C119" s="10" t="s">
        <v>115</v>
      </c>
      <c r="D119" s="28">
        <v>42.598590924992443</v>
      </c>
      <c r="E119" s="16"/>
    </row>
    <row r="120" spans="1:5" s="3" customFormat="1" ht="15" customHeight="1" x14ac:dyDescent="0.25">
      <c r="A120" s="4"/>
      <c r="B120" s="23">
        <v>110</v>
      </c>
      <c r="C120" s="10" t="s">
        <v>78</v>
      </c>
      <c r="D120" s="28">
        <v>16.231409075007551</v>
      </c>
      <c r="E120" s="16">
        <v>46.443157894736842</v>
      </c>
    </row>
    <row r="121" spans="1:5" s="3" customFormat="1" ht="15" customHeight="1" x14ac:dyDescent="0.25">
      <c r="A121" s="4"/>
      <c r="B121" s="23">
        <v>111</v>
      </c>
      <c r="C121" s="10" t="s">
        <v>79</v>
      </c>
      <c r="D121" s="28">
        <v>38.402327041349714</v>
      </c>
      <c r="E121" s="16">
        <v>93.524404761904762</v>
      </c>
    </row>
    <row r="122" spans="1:5" s="3" customFormat="1" ht="15" customHeight="1" x14ac:dyDescent="0.25">
      <c r="A122" s="4"/>
      <c r="B122" s="23">
        <v>112</v>
      </c>
      <c r="C122" s="10" t="s">
        <v>70</v>
      </c>
      <c r="D122" s="28">
        <v>60.115842753261688</v>
      </c>
      <c r="E122" s="16">
        <v>185.05892857142857</v>
      </c>
    </row>
    <row r="123" spans="1:5" s="3" customFormat="1" ht="15" customHeight="1" x14ac:dyDescent="0.25">
      <c r="A123" s="4"/>
      <c r="B123" s="23"/>
      <c r="C123" s="10" t="s">
        <v>226</v>
      </c>
      <c r="D123" s="28">
        <v>165.57713490586681</v>
      </c>
      <c r="E123" s="16">
        <v>450.24474418604649</v>
      </c>
    </row>
    <row r="124" spans="1:5" s="3" customFormat="1" ht="15" customHeight="1" x14ac:dyDescent="0.25">
      <c r="A124" s="4"/>
      <c r="B124" s="23"/>
      <c r="C124" s="10" t="s">
        <v>227</v>
      </c>
      <c r="D124" s="28">
        <v>19.832865094133169</v>
      </c>
      <c r="E124" s="16">
        <v>56.57525581395349</v>
      </c>
    </row>
    <row r="125" spans="1:5" s="3" customFormat="1" ht="15" customHeight="1" x14ac:dyDescent="0.25">
      <c r="A125" s="4"/>
      <c r="B125" s="23">
        <v>114</v>
      </c>
      <c r="C125" s="10" t="s">
        <v>172</v>
      </c>
      <c r="D125" s="28">
        <v>62.588999999999999</v>
      </c>
      <c r="E125" s="4"/>
    </row>
    <row r="126" spans="1:5" s="3" customFormat="1" ht="15" customHeight="1" x14ac:dyDescent="0.25">
      <c r="A126" s="4"/>
      <c r="B126" s="23">
        <v>115</v>
      </c>
      <c r="C126" s="10" t="s">
        <v>173</v>
      </c>
      <c r="D126" s="28">
        <v>72.876000000000005</v>
      </c>
      <c r="E126" s="4"/>
    </row>
    <row r="127" spans="1:5" s="3" customFormat="1" ht="15" customHeight="1" x14ac:dyDescent="0.25">
      <c r="A127" s="4"/>
      <c r="B127" s="23">
        <v>116</v>
      </c>
      <c r="C127" s="10" t="s">
        <v>174</v>
      </c>
      <c r="D127" s="28">
        <v>107.536</v>
      </c>
      <c r="E127" s="4"/>
    </row>
    <row r="128" spans="1:5" s="3" customFormat="1" ht="15" customHeight="1" x14ac:dyDescent="0.25">
      <c r="A128" s="4"/>
      <c r="B128" s="23">
        <v>117</v>
      </c>
      <c r="C128" s="10" t="s">
        <v>175</v>
      </c>
      <c r="D128" s="28">
        <v>185.39500000000001</v>
      </c>
      <c r="E128" s="4"/>
    </row>
    <row r="129" spans="1:5" s="3" customFormat="1" ht="15" customHeight="1" x14ac:dyDescent="0.25">
      <c r="A129" s="4"/>
      <c r="B129" s="23">
        <v>118</v>
      </c>
      <c r="C129" s="10" t="s">
        <v>176</v>
      </c>
      <c r="D129" s="28">
        <v>83.3</v>
      </c>
      <c r="E129" s="4"/>
    </row>
    <row r="130" spans="1:5" s="3" customFormat="1" ht="15.75" customHeight="1" x14ac:dyDescent="0.25">
      <c r="A130" s="4">
        <v>3</v>
      </c>
      <c r="B130" s="23">
        <v>119</v>
      </c>
      <c r="C130" s="10" t="s">
        <v>28</v>
      </c>
      <c r="D130" s="28">
        <f>194.23+113.51+216.72</f>
        <v>524.46</v>
      </c>
      <c r="E130" s="4">
        <f>595.79+870.17</f>
        <v>1465.96</v>
      </c>
    </row>
    <row r="131" spans="1:5" s="3" customFormat="1" ht="15" customHeight="1" x14ac:dyDescent="0.25">
      <c r="A131" s="4">
        <v>1</v>
      </c>
      <c r="B131" s="23">
        <v>120</v>
      </c>
      <c r="C131" s="10" t="s">
        <v>29</v>
      </c>
      <c r="D131" s="28">
        <v>194.02602000000002</v>
      </c>
      <c r="E131" s="16">
        <v>674.68299999999999</v>
      </c>
    </row>
    <row r="132" spans="1:5" s="7" customFormat="1" ht="15" customHeight="1" x14ac:dyDescent="0.25">
      <c r="A132" s="5"/>
      <c r="B132" s="23">
        <v>121</v>
      </c>
      <c r="C132" s="10" t="s">
        <v>131</v>
      </c>
      <c r="D132" s="28">
        <v>138.91873999999999</v>
      </c>
      <c r="E132" s="16">
        <v>266.12</v>
      </c>
    </row>
    <row r="133" spans="1:5" s="3" customFormat="1" ht="15" customHeight="1" x14ac:dyDescent="0.25">
      <c r="A133" s="4"/>
      <c r="B133" s="23">
        <v>122</v>
      </c>
      <c r="C133" s="10" t="s">
        <v>95</v>
      </c>
      <c r="D133" s="28">
        <v>999.48689526273176</v>
      </c>
      <c r="E133" s="16">
        <v>2036.5138414006176</v>
      </c>
    </row>
    <row r="134" spans="1:5" s="3" customFormat="1" ht="15" customHeight="1" x14ac:dyDescent="0.25">
      <c r="A134" s="4"/>
      <c r="B134" s="23">
        <v>123</v>
      </c>
      <c r="C134" s="10" t="s">
        <v>96</v>
      </c>
      <c r="D134" s="28">
        <v>201.21801072807276</v>
      </c>
      <c r="E134" s="16">
        <v>395.34043769309983</v>
      </c>
    </row>
    <row r="135" spans="1:5" s="3" customFormat="1" ht="15" customHeight="1" x14ac:dyDescent="0.25">
      <c r="A135" s="4"/>
      <c r="B135" s="23">
        <v>124</v>
      </c>
      <c r="C135" s="10" t="s">
        <v>97</v>
      </c>
      <c r="D135" s="28">
        <v>213.87509400919549</v>
      </c>
      <c r="E135" s="16">
        <v>401.17572090628215</v>
      </c>
    </row>
    <row r="136" spans="1:5" s="3" customFormat="1" ht="15" customHeight="1" x14ac:dyDescent="0.25">
      <c r="A136" s="4">
        <v>4</v>
      </c>
      <c r="B136" s="23">
        <v>125</v>
      </c>
      <c r="C136" s="10" t="s">
        <v>73</v>
      </c>
      <c r="D136" s="28">
        <v>163.28627799841146</v>
      </c>
      <c r="E136" s="16">
        <v>527.2913043478261</v>
      </c>
    </row>
    <row r="137" spans="1:5" s="3" customFormat="1" ht="15" customHeight="1" x14ac:dyDescent="0.25">
      <c r="A137" s="4"/>
      <c r="B137" s="23">
        <v>126</v>
      </c>
      <c r="C137" s="10" t="s">
        <v>74</v>
      </c>
      <c r="D137" s="28">
        <v>171.97106241377867</v>
      </c>
      <c r="E137" s="16">
        <v>475.37339130434782</v>
      </c>
    </row>
    <row r="138" spans="1:5" s="3" customFormat="1" ht="15" customHeight="1" x14ac:dyDescent="0.25">
      <c r="A138" s="4"/>
      <c r="B138" s="23">
        <v>127</v>
      </c>
      <c r="C138" s="10" t="s">
        <v>75</v>
      </c>
      <c r="D138" s="28">
        <v>175.23706199573596</v>
      </c>
      <c r="E138" s="16">
        <v>493.22017391304342</v>
      </c>
    </row>
    <row r="139" spans="1:5" s="3" customFormat="1" ht="15" customHeight="1" x14ac:dyDescent="0.25">
      <c r="A139" s="4"/>
      <c r="B139" s="23">
        <v>128</v>
      </c>
      <c r="C139" s="10" t="s">
        <v>76</v>
      </c>
      <c r="D139" s="28">
        <v>104.02559759207391</v>
      </c>
      <c r="E139" s="16">
        <v>369.91513043478255</v>
      </c>
    </row>
    <row r="140" spans="1:5" s="3" customFormat="1" ht="15" customHeight="1" x14ac:dyDescent="0.25">
      <c r="A140" s="4">
        <v>1</v>
      </c>
      <c r="B140" s="23">
        <v>129</v>
      </c>
      <c r="C140" s="10" t="s">
        <v>30</v>
      </c>
      <c r="D140" s="28">
        <v>209.48439999999999</v>
      </c>
      <c r="E140" s="16">
        <v>581.51</v>
      </c>
    </row>
    <row r="141" spans="1:5" s="3" customFormat="1" ht="15" customHeight="1" x14ac:dyDescent="0.25">
      <c r="A141" s="4">
        <v>1</v>
      </c>
      <c r="B141" s="23">
        <v>130</v>
      </c>
      <c r="C141" s="10" t="s">
        <v>31</v>
      </c>
      <c r="D141" s="28">
        <v>153.70672000000002</v>
      </c>
      <c r="E141" s="16">
        <v>387.13799999999998</v>
      </c>
    </row>
    <row r="142" spans="1:5" s="3" customFormat="1" ht="15" customHeight="1" x14ac:dyDescent="0.25">
      <c r="A142" s="4">
        <v>1</v>
      </c>
      <c r="B142" s="23">
        <v>131</v>
      </c>
      <c r="C142" s="10" t="s">
        <v>32</v>
      </c>
      <c r="D142" s="28">
        <v>209.62739999999999</v>
      </c>
      <c r="E142" s="16">
        <v>712.46</v>
      </c>
    </row>
    <row r="143" spans="1:5" s="3" customFormat="1" ht="15" customHeight="1" x14ac:dyDescent="0.25">
      <c r="A143" s="4"/>
      <c r="B143" s="23">
        <v>132</v>
      </c>
      <c r="C143" s="10" t="s">
        <v>103</v>
      </c>
      <c r="D143" s="28">
        <v>107.98081162719433</v>
      </c>
      <c r="E143" s="4"/>
    </row>
    <row r="144" spans="1:5" s="3" customFormat="1" ht="15" customHeight="1" x14ac:dyDescent="0.25">
      <c r="A144" s="4"/>
      <c r="B144" s="23">
        <v>133</v>
      </c>
      <c r="C144" s="10" t="s">
        <v>104</v>
      </c>
      <c r="D144" s="28">
        <v>105.02918837280566</v>
      </c>
      <c r="E144" s="16"/>
    </row>
    <row r="145" spans="1:5" s="3" customFormat="1" ht="15" customHeight="1" x14ac:dyDescent="0.25">
      <c r="A145" s="4">
        <v>1</v>
      </c>
      <c r="B145" s="23">
        <v>134</v>
      </c>
      <c r="C145" s="10" t="s">
        <v>33</v>
      </c>
      <c r="D145" s="28">
        <v>82.47725846954495</v>
      </c>
      <c r="E145" s="16">
        <v>163.72369565217392</v>
      </c>
    </row>
    <row r="146" spans="1:5" s="3" customFormat="1" ht="15" customHeight="1" x14ac:dyDescent="0.25">
      <c r="A146" s="4"/>
      <c r="B146" s="23">
        <v>135</v>
      </c>
      <c r="C146" s="10" t="s">
        <v>81</v>
      </c>
      <c r="D146" s="28">
        <v>16.97350760039366</v>
      </c>
      <c r="E146" s="16">
        <v>19.966304347826089</v>
      </c>
    </row>
    <row r="147" spans="1:5" s="3" customFormat="1" ht="15" customHeight="1" x14ac:dyDescent="0.25">
      <c r="A147" s="4"/>
      <c r="B147" s="23">
        <v>136</v>
      </c>
      <c r="C147" s="10" t="s">
        <v>177</v>
      </c>
      <c r="D147" s="28">
        <v>87.359233930061407</v>
      </c>
      <c r="E147" s="4"/>
    </row>
    <row r="148" spans="1:5" s="3" customFormat="1" ht="15" customHeight="1" x14ac:dyDescent="0.25">
      <c r="A148" s="4"/>
      <c r="B148" s="23"/>
      <c r="C148" s="10" t="s">
        <v>213</v>
      </c>
      <c r="D148" s="28">
        <v>79.637</v>
      </c>
      <c r="E148" s="4"/>
    </row>
    <row r="149" spans="1:5" s="3" customFormat="1" ht="15" customHeight="1" x14ac:dyDescent="0.25">
      <c r="A149" s="4">
        <v>1</v>
      </c>
      <c r="B149" s="23">
        <v>137</v>
      </c>
      <c r="C149" s="10" t="s">
        <v>34</v>
      </c>
      <c r="D149" s="28">
        <v>74.508040000000008</v>
      </c>
      <c r="E149" s="16">
        <v>159.066</v>
      </c>
    </row>
    <row r="150" spans="1:5" s="3" customFormat="1" ht="15" customHeight="1" x14ac:dyDescent="0.25">
      <c r="A150" s="4"/>
      <c r="B150" s="23">
        <v>138</v>
      </c>
      <c r="C150" s="10" t="s">
        <v>178</v>
      </c>
      <c r="D150" s="28">
        <v>159.952</v>
      </c>
      <c r="E150" s="4"/>
    </row>
    <row r="151" spans="1:5" s="3" customFormat="1" ht="15" customHeight="1" x14ac:dyDescent="0.25">
      <c r="A151" s="4">
        <v>1</v>
      </c>
      <c r="B151" s="23">
        <v>139</v>
      </c>
      <c r="C151" s="10" t="s">
        <v>35</v>
      </c>
      <c r="D151" s="28">
        <v>98.277420000000006</v>
      </c>
      <c r="E151" s="16">
        <v>225.24299999999999</v>
      </c>
    </row>
    <row r="152" spans="1:5" s="3" customFormat="1" ht="15" customHeight="1" x14ac:dyDescent="0.25">
      <c r="A152" s="4"/>
      <c r="B152" s="23">
        <v>140</v>
      </c>
      <c r="C152" s="10" t="s">
        <v>179</v>
      </c>
      <c r="D152" s="28">
        <v>86.404799999999994</v>
      </c>
      <c r="E152" s="4"/>
    </row>
    <row r="153" spans="1:5" s="3" customFormat="1" ht="15" customHeight="1" x14ac:dyDescent="0.25">
      <c r="A153" s="4"/>
      <c r="B153" s="23">
        <v>141</v>
      </c>
      <c r="C153" s="10" t="s">
        <v>180</v>
      </c>
      <c r="D153" s="28">
        <v>132.56100000000001</v>
      </c>
      <c r="E153" s="4"/>
    </row>
    <row r="154" spans="1:5" s="3" customFormat="1" ht="15" customHeight="1" x14ac:dyDescent="0.25">
      <c r="A154" s="4"/>
      <c r="B154" s="23"/>
      <c r="C154" s="10" t="s">
        <v>214</v>
      </c>
      <c r="D154" s="28">
        <v>296.3787084577188</v>
      </c>
      <c r="E154" s="16"/>
    </row>
    <row r="155" spans="1:5" s="3" customFormat="1" ht="15" customHeight="1" x14ac:dyDescent="0.25">
      <c r="A155" s="4"/>
      <c r="B155" s="23">
        <v>142</v>
      </c>
      <c r="C155" s="10" t="s">
        <v>129</v>
      </c>
      <c r="D155" s="28">
        <v>40.877531282214534</v>
      </c>
      <c r="E155" s="16">
        <v>58.113450292397658</v>
      </c>
    </row>
    <row r="156" spans="1:5" s="7" customFormat="1" ht="15" customHeight="1" x14ac:dyDescent="0.25">
      <c r="A156" s="5"/>
      <c r="B156" s="23">
        <v>143</v>
      </c>
      <c r="C156" s="10" t="s">
        <v>130</v>
      </c>
      <c r="D156" s="28">
        <v>29.923760260066661</v>
      </c>
      <c r="E156" s="16">
        <v>269.43508771929828</v>
      </c>
    </row>
    <row r="157" spans="1:5" s="7" customFormat="1" ht="15" customHeight="1" x14ac:dyDescent="0.25">
      <c r="A157" s="5"/>
      <c r="B157" s="23">
        <v>144</v>
      </c>
      <c r="C157" s="10" t="s">
        <v>181</v>
      </c>
      <c r="D157" s="28">
        <v>299.16699999999997</v>
      </c>
      <c r="E157" s="4"/>
    </row>
    <row r="158" spans="1:5" s="7" customFormat="1" ht="15" customHeight="1" x14ac:dyDescent="0.25">
      <c r="A158" s="5"/>
      <c r="B158" s="23">
        <v>145</v>
      </c>
      <c r="C158" s="10" t="s">
        <v>182</v>
      </c>
      <c r="D158" s="28">
        <v>170.85730000000001</v>
      </c>
      <c r="E158" s="4"/>
    </row>
    <row r="159" spans="1:5" s="7" customFormat="1" ht="15" customHeight="1" x14ac:dyDescent="0.25">
      <c r="A159" s="5"/>
      <c r="B159" s="23">
        <v>146</v>
      </c>
      <c r="C159" s="10" t="s">
        <v>183</v>
      </c>
      <c r="D159" s="28">
        <v>102.518</v>
      </c>
      <c r="E159" s="4"/>
    </row>
    <row r="160" spans="1:5" s="7" customFormat="1" ht="15" customHeight="1" x14ac:dyDescent="0.25">
      <c r="A160" s="5"/>
      <c r="B160" s="23">
        <v>147</v>
      </c>
      <c r="C160" s="10" t="s">
        <v>184</v>
      </c>
      <c r="D160" s="28">
        <v>120.31974</v>
      </c>
      <c r="E160" s="4"/>
    </row>
    <row r="161" spans="1:5" s="7" customFormat="1" ht="15" customHeight="1" x14ac:dyDescent="0.25">
      <c r="A161" s="5"/>
      <c r="B161" s="23">
        <v>148</v>
      </c>
      <c r="C161" s="10" t="s">
        <v>185</v>
      </c>
      <c r="D161" s="28">
        <v>112.556</v>
      </c>
      <c r="E161" s="4"/>
    </row>
    <row r="162" spans="1:5" s="7" customFormat="1" ht="15" customHeight="1" x14ac:dyDescent="0.25">
      <c r="A162" s="5"/>
      <c r="B162" s="23">
        <v>149</v>
      </c>
      <c r="C162" s="10" t="s">
        <v>186</v>
      </c>
      <c r="D162" s="28">
        <v>168.63900000000001</v>
      </c>
      <c r="E162" s="4"/>
    </row>
    <row r="163" spans="1:5" s="7" customFormat="1" ht="15" customHeight="1" x14ac:dyDescent="0.25">
      <c r="A163" s="5"/>
      <c r="B163" s="23">
        <v>150</v>
      </c>
      <c r="C163" s="10" t="s">
        <v>187</v>
      </c>
      <c r="D163" s="28">
        <v>99.861000000000004</v>
      </c>
      <c r="E163" s="4"/>
    </row>
    <row r="164" spans="1:5" s="7" customFormat="1" ht="15" customHeight="1" x14ac:dyDescent="0.25">
      <c r="A164" s="5"/>
      <c r="B164" s="23">
        <v>151</v>
      </c>
      <c r="C164" s="10" t="s">
        <v>188</v>
      </c>
      <c r="D164" s="28">
        <v>116.66</v>
      </c>
      <c r="E164" s="4"/>
    </row>
    <row r="165" spans="1:5" s="7" customFormat="1" ht="15" customHeight="1" x14ac:dyDescent="0.25">
      <c r="A165" s="5"/>
      <c r="B165" s="23">
        <v>152</v>
      </c>
      <c r="C165" s="10" t="s">
        <v>189</v>
      </c>
      <c r="D165" s="28">
        <v>90.028000000000006</v>
      </c>
      <c r="E165" s="4"/>
    </row>
    <row r="166" spans="1:5" s="7" customFormat="1" ht="15" customHeight="1" x14ac:dyDescent="0.25">
      <c r="A166" s="5"/>
      <c r="B166" s="23">
        <v>153</v>
      </c>
      <c r="C166" s="10" t="s">
        <v>190</v>
      </c>
      <c r="D166" s="28">
        <v>98.331000000000003</v>
      </c>
      <c r="E166" s="4"/>
    </row>
    <row r="167" spans="1:5" s="7" customFormat="1" ht="15" customHeight="1" x14ac:dyDescent="0.25">
      <c r="A167" s="5"/>
      <c r="B167" s="23">
        <v>154</v>
      </c>
      <c r="C167" s="10" t="s">
        <v>191</v>
      </c>
      <c r="D167" s="28">
        <v>85.57</v>
      </c>
      <c r="E167" s="4"/>
    </row>
    <row r="168" spans="1:5" s="3" customFormat="1" ht="15" customHeight="1" x14ac:dyDescent="0.25">
      <c r="A168" s="4">
        <v>1</v>
      </c>
      <c r="B168" s="23">
        <v>155</v>
      </c>
      <c r="C168" s="10" t="s">
        <v>36</v>
      </c>
      <c r="D168" s="28">
        <v>75.724000000000004</v>
      </c>
      <c r="E168" s="16"/>
    </row>
    <row r="169" spans="1:5" s="3" customFormat="1" ht="15" customHeight="1" x14ac:dyDescent="0.25">
      <c r="A169" s="4"/>
      <c r="B169" s="23">
        <v>156</v>
      </c>
      <c r="C169" s="10" t="s">
        <v>54</v>
      </c>
      <c r="D169" s="28">
        <f>190.72+111.1</f>
        <v>301.82</v>
      </c>
      <c r="E169" s="4">
        <f>394.29+258.95</f>
        <v>653.24</v>
      </c>
    </row>
    <row r="170" spans="1:5" s="3" customFormat="1" ht="15" customHeight="1" x14ac:dyDescent="0.25">
      <c r="A170" s="4"/>
      <c r="B170" s="23"/>
      <c r="C170" s="10" t="s">
        <v>229</v>
      </c>
      <c r="D170" s="28">
        <f>145.7+71.35+61.85+195.49+169.45</f>
        <v>643.83999999999992</v>
      </c>
      <c r="E170" s="16">
        <f>139.39+133.2+189.74+395.32+653.63</f>
        <v>1511.28</v>
      </c>
    </row>
    <row r="171" spans="1:5" s="3" customFormat="1" ht="15" customHeight="1" x14ac:dyDescent="0.25">
      <c r="A171" s="4"/>
      <c r="B171" s="23">
        <v>157</v>
      </c>
      <c r="C171" s="10" t="s">
        <v>55</v>
      </c>
      <c r="D171" s="28">
        <f>67.52+111.3+118.53+133.72+88.12</f>
        <v>519.19000000000005</v>
      </c>
      <c r="E171" s="16">
        <f>230.77+349.55+369.73+317.89+292.77</f>
        <v>1560.71</v>
      </c>
    </row>
    <row r="172" spans="1:5" s="3" customFormat="1" ht="15" customHeight="1" x14ac:dyDescent="0.25">
      <c r="A172" s="4"/>
      <c r="B172" s="23">
        <v>158</v>
      </c>
      <c r="C172" s="10" t="s">
        <v>133</v>
      </c>
      <c r="D172" s="28">
        <f>200.32+189.39+245.73+193.55</f>
        <v>828.99</v>
      </c>
      <c r="E172" s="16">
        <f>874.51+1011.55+1390.05+1026.18</f>
        <v>4302.29</v>
      </c>
    </row>
    <row r="173" spans="1:5" s="3" customFormat="1" ht="15" customHeight="1" x14ac:dyDescent="0.25">
      <c r="A173" s="4"/>
      <c r="B173" s="23">
        <v>159</v>
      </c>
      <c r="C173" s="10" t="s">
        <v>192</v>
      </c>
      <c r="D173" s="28">
        <v>185.41300000000001</v>
      </c>
      <c r="E173" s="4"/>
    </row>
    <row r="174" spans="1:5" s="3" customFormat="1" ht="17.25" customHeight="1" x14ac:dyDescent="0.25">
      <c r="A174" s="4">
        <v>2</v>
      </c>
      <c r="B174" s="23">
        <v>160</v>
      </c>
      <c r="C174" s="10" t="s">
        <v>37</v>
      </c>
      <c r="D174" s="28">
        <v>232.43858</v>
      </c>
      <c r="E174" s="16">
        <v>445.25700000000001</v>
      </c>
    </row>
    <row r="175" spans="1:5" s="3" customFormat="1" ht="17.25" customHeight="1" x14ac:dyDescent="0.25">
      <c r="A175" s="4"/>
      <c r="B175" s="23">
        <v>161</v>
      </c>
      <c r="C175" s="10" t="s">
        <v>193</v>
      </c>
      <c r="D175" s="28">
        <v>52.097999999999999</v>
      </c>
      <c r="E175" s="4"/>
    </row>
    <row r="176" spans="1:5" s="3" customFormat="1" ht="15" customHeight="1" x14ac:dyDescent="0.25">
      <c r="A176" s="4">
        <v>1</v>
      </c>
      <c r="B176" s="23">
        <v>162</v>
      </c>
      <c r="C176" s="10" t="s">
        <v>38</v>
      </c>
      <c r="D176" s="28">
        <v>130.58602000000002</v>
      </c>
      <c r="E176" s="16">
        <v>280.63299999999998</v>
      </c>
    </row>
    <row r="177" spans="1:5" s="3" customFormat="1" ht="15" customHeight="1" x14ac:dyDescent="0.25">
      <c r="A177" s="4">
        <v>1</v>
      </c>
      <c r="B177" s="23">
        <v>163</v>
      </c>
      <c r="C177" s="10" t="s">
        <v>39</v>
      </c>
      <c r="D177" s="28">
        <v>139.58484000000001</v>
      </c>
      <c r="E177" s="16">
        <v>460.33600000000001</v>
      </c>
    </row>
    <row r="178" spans="1:5" s="3" customFormat="1" ht="15" customHeight="1" x14ac:dyDescent="0.25">
      <c r="A178" s="4"/>
      <c r="B178" s="23">
        <v>164</v>
      </c>
      <c r="C178" s="10" t="s">
        <v>194</v>
      </c>
      <c r="D178" s="28">
        <v>126.89</v>
      </c>
      <c r="E178" s="4"/>
    </row>
    <row r="179" spans="1:5" s="3" customFormat="1" ht="15.75" customHeight="1" x14ac:dyDescent="0.25">
      <c r="A179" s="4"/>
      <c r="B179" s="23">
        <v>165</v>
      </c>
      <c r="C179" s="11" t="s">
        <v>195</v>
      </c>
      <c r="D179" s="28">
        <v>72.941000000000003</v>
      </c>
      <c r="E179" s="4"/>
    </row>
    <row r="180" spans="1:5" s="3" customFormat="1" ht="15" customHeight="1" x14ac:dyDescent="0.25">
      <c r="A180" s="4"/>
      <c r="B180" s="23">
        <v>166</v>
      </c>
      <c r="C180" s="10" t="s">
        <v>105</v>
      </c>
      <c r="D180" s="28">
        <v>76.642829123591028</v>
      </c>
      <c r="E180" s="4"/>
    </row>
    <row r="181" spans="1:5" s="3" customFormat="1" ht="15" customHeight="1" x14ac:dyDescent="0.25">
      <c r="A181" s="4"/>
      <c r="B181" s="23">
        <v>167</v>
      </c>
      <c r="C181" s="10" t="s">
        <v>106</v>
      </c>
      <c r="D181" s="28">
        <v>91.017170876408969</v>
      </c>
      <c r="E181" s="4"/>
    </row>
    <row r="182" spans="1:5" s="3" customFormat="1" ht="15" customHeight="1" x14ac:dyDescent="0.25">
      <c r="A182" s="4"/>
      <c r="B182" s="23">
        <v>168</v>
      </c>
      <c r="C182" s="10" t="s">
        <v>196</v>
      </c>
      <c r="D182" s="28">
        <v>81.11</v>
      </c>
      <c r="E182" s="4"/>
    </row>
    <row r="183" spans="1:5" s="3" customFormat="1" ht="15" customHeight="1" x14ac:dyDescent="0.25">
      <c r="A183" s="4"/>
      <c r="B183" s="23">
        <v>169</v>
      </c>
      <c r="C183" s="10" t="s">
        <v>41</v>
      </c>
      <c r="D183" s="28">
        <v>103.82957362928606</v>
      </c>
      <c r="E183" s="16">
        <v>309.48068421052636</v>
      </c>
    </row>
    <row r="184" spans="1:5" s="3" customFormat="1" ht="15" customHeight="1" x14ac:dyDescent="0.25">
      <c r="A184" s="4">
        <v>1</v>
      </c>
      <c r="B184" s="23">
        <v>170</v>
      </c>
      <c r="C184" s="10" t="s">
        <v>40</v>
      </c>
      <c r="D184" s="28">
        <v>113.95837516268723</v>
      </c>
      <c r="E184" s="16">
        <v>281.64379727095519</v>
      </c>
    </row>
    <row r="185" spans="1:5" s="3" customFormat="1" ht="15" customHeight="1" x14ac:dyDescent="0.25">
      <c r="A185" s="4"/>
      <c r="B185" s="23">
        <v>171</v>
      </c>
      <c r="C185" s="10" t="s">
        <v>42</v>
      </c>
      <c r="D185" s="28">
        <v>102.85205120802668</v>
      </c>
      <c r="E185" s="16">
        <v>248.89451851851854</v>
      </c>
    </row>
    <row r="186" spans="1:5" s="3" customFormat="1" ht="15" customHeight="1" x14ac:dyDescent="0.25">
      <c r="A186" s="4"/>
      <c r="B186" s="23"/>
      <c r="C186" s="10" t="s">
        <v>222</v>
      </c>
      <c r="D186" s="28">
        <v>46.287999999999997</v>
      </c>
      <c r="E186" s="16"/>
    </row>
    <row r="187" spans="1:5" s="3" customFormat="1" ht="15" customHeight="1" x14ac:dyDescent="0.25">
      <c r="A187" s="4">
        <v>1</v>
      </c>
      <c r="B187" s="23">
        <v>173</v>
      </c>
      <c r="C187" s="10" t="s">
        <v>43</v>
      </c>
      <c r="D187" s="28">
        <v>80.199168020284461</v>
      </c>
      <c r="E187" s="16">
        <v>240.54841042345279</v>
      </c>
    </row>
    <row r="188" spans="1:5" s="3" customFormat="1" ht="15" customHeight="1" x14ac:dyDescent="0.25">
      <c r="A188" s="4"/>
      <c r="B188" s="23">
        <v>174</v>
      </c>
      <c r="C188" s="10" t="s">
        <v>64</v>
      </c>
      <c r="D188" s="28">
        <v>42.51847391149321</v>
      </c>
      <c r="E188" s="16">
        <v>122.14375244299674</v>
      </c>
    </row>
    <row r="189" spans="1:5" s="3" customFormat="1" ht="15" customHeight="1" x14ac:dyDescent="0.25">
      <c r="A189" s="4"/>
      <c r="B189" s="23">
        <v>175</v>
      </c>
      <c r="C189" s="10" t="s">
        <v>65</v>
      </c>
      <c r="D189" s="28">
        <v>10.882358068222336</v>
      </c>
      <c r="E189" s="16">
        <v>19.941837133550489</v>
      </c>
    </row>
    <row r="190" spans="1:5" s="3" customFormat="1" ht="15" customHeight="1" x14ac:dyDescent="0.25">
      <c r="A190" s="4">
        <v>1</v>
      </c>
      <c r="B190" s="23">
        <v>176</v>
      </c>
      <c r="C190" s="10" t="s">
        <v>44</v>
      </c>
      <c r="D190" s="28">
        <v>102.48644096817702</v>
      </c>
      <c r="E190" s="16">
        <v>349.2909511111111</v>
      </c>
    </row>
    <row r="191" spans="1:5" s="3" customFormat="1" ht="15" customHeight="1" x14ac:dyDescent="0.25">
      <c r="A191" s="4"/>
      <c r="B191" s="23">
        <v>177</v>
      </c>
      <c r="C191" s="10" t="s">
        <v>45</v>
      </c>
      <c r="D191" s="28">
        <v>71.953559031822977</v>
      </c>
      <c r="E191" s="16">
        <v>237.20504888888888</v>
      </c>
    </row>
    <row r="192" spans="1:5" s="3" customFormat="1" ht="15" customHeight="1" x14ac:dyDescent="0.25">
      <c r="A192" s="4">
        <v>1</v>
      </c>
      <c r="B192" s="23">
        <v>178</v>
      </c>
      <c r="C192" s="10" t="s">
        <v>46</v>
      </c>
      <c r="D192" s="28">
        <v>108.09101999999999</v>
      </c>
      <c r="E192" s="16">
        <v>271.08</v>
      </c>
    </row>
    <row r="193" spans="1:6" s="3" customFormat="1" ht="15" customHeight="1" x14ac:dyDescent="0.25">
      <c r="A193" s="4">
        <v>1</v>
      </c>
      <c r="B193" s="23">
        <v>179</v>
      </c>
      <c r="C193" s="10" t="s">
        <v>66</v>
      </c>
      <c r="D193" s="28">
        <v>36.968715411757884</v>
      </c>
      <c r="E193" s="16">
        <v>65.502645161290317</v>
      </c>
      <c r="F193" s="15"/>
    </row>
    <row r="194" spans="1:6" s="3" customFormat="1" ht="15" customHeight="1" x14ac:dyDescent="0.25">
      <c r="A194" s="4"/>
      <c r="B194" s="23">
        <v>180</v>
      </c>
      <c r="C194" s="10" t="s">
        <v>67</v>
      </c>
      <c r="D194" s="28">
        <v>35.891284588242115</v>
      </c>
      <c r="E194" s="16">
        <v>53.943354838709681</v>
      </c>
    </row>
    <row r="195" spans="1:6" s="3" customFormat="1" ht="15" customHeight="1" x14ac:dyDescent="0.25">
      <c r="A195" s="4"/>
      <c r="B195" s="23">
        <v>181</v>
      </c>
      <c r="C195" s="10" t="s">
        <v>47</v>
      </c>
      <c r="D195" s="28">
        <v>59.39562450580727</v>
      </c>
      <c r="E195" s="16">
        <v>125.584</v>
      </c>
    </row>
    <row r="196" spans="1:6" s="3" customFormat="1" ht="15" customHeight="1" x14ac:dyDescent="0.25">
      <c r="A196" s="4"/>
      <c r="B196" s="23">
        <v>182</v>
      </c>
      <c r="C196" s="10" t="s">
        <v>107</v>
      </c>
      <c r="D196" s="28">
        <v>77.814375494192731</v>
      </c>
      <c r="E196" s="4"/>
    </row>
    <row r="197" spans="1:6" s="3" customFormat="1" ht="15" customHeight="1" x14ac:dyDescent="0.25">
      <c r="A197" s="4"/>
      <c r="B197" s="23">
        <v>183</v>
      </c>
      <c r="C197" s="10" t="s">
        <v>197</v>
      </c>
      <c r="D197" s="28">
        <v>144.24</v>
      </c>
      <c r="E197" s="4"/>
    </row>
    <row r="198" spans="1:6" s="3" customFormat="1" ht="15" customHeight="1" x14ac:dyDescent="0.25">
      <c r="A198" s="4"/>
      <c r="B198" s="23">
        <v>184</v>
      </c>
      <c r="C198" s="10" t="s">
        <v>108</v>
      </c>
      <c r="D198" s="28">
        <v>80.92509000739966</v>
      </c>
      <c r="E198" s="4"/>
      <c r="F198" s="15"/>
    </row>
    <row r="199" spans="1:6" s="3" customFormat="1" ht="15" customHeight="1" x14ac:dyDescent="0.25">
      <c r="A199" s="4"/>
      <c r="B199" s="23">
        <v>185</v>
      </c>
      <c r="C199" s="10" t="s">
        <v>109</v>
      </c>
      <c r="D199" s="28">
        <v>51.554909992600336</v>
      </c>
      <c r="E199" s="4"/>
    </row>
    <row r="200" spans="1:6" s="3" customFormat="1" ht="15" customHeight="1" x14ac:dyDescent="0.25">
      <c r="A200" s="4"/>
      <c r="B200" s="23">
        <v>186</v>
      </c>
      <c r="C200" s="10" t="s">
        <v>198</v>
      </c>
      <c r="D200" s="28">
        <v>155.971</v>
      </c>
      <c r="E200" s="4"/>
    </row>
    <row r="201" spans="1:6" s="3" customFormat="1" ht="15" customHeight="1" x14ac:dyDescent="0.25">
      <c r="A201" s="4">
        <v>1</v>
      </c>
      <c r="B201" s="23">
        <v>187</v>
      </c>
      <c r="C201" s="10" t="s">
        <v>48</v>
      </c>
      <c r="D201" s="28">
        <v>84.493759999999995</v>
      </c>
      <c r="E201" s="16">
        <v>247.05</v>
      </c>
    </row>
    <row r="202" spans="1:6" s="3" customFormat="1" ht="15" customHeight="1" x14ac:dyDescent="0.25">
      <c r="A202" s="4"/>
      <c r="B202" s="23">
        <v>188</v>
      </c>
      <c r="C202" s="10" t="s">
        <v>199</v>
      </c>
      <c r="D202" s="28">
        <v>96.155000000000001</v>
      </c>
      <c r="E202" s="4"/>
    </row>
    <row r="203" spans="1:6" s="3" customFormat="1" ht="15" customHeight="1" x14ac:dyDescent="0.25">
      <c r="A203" s="4">
        <v>1</v>
      </c>
      <c r="B203" s="23">
        <v>189</v>
      </c>
      <c r="C203" s="10" t="s">
        <v>49</v>
      </c>
      <c r="D203" s="28">
        <v>58.821600000000004</v>
      </c>
      <c r="E203" s="16">
        <v>171.69</v>
      </c>
    </row>
    <row r="204" spans="1:6" s="3" customFormat="1" ht="15" customHeight="1" x14ac:dyDescent="0.25">
      <c r="A204" s="4"/>
      <c r="B204" s="23">
        <v>190</v>
      </c>
      <c r="C204" s="10" t="s">
        <v>200</v>
      </c>
      <c r="D204" s="28">
        <f>53.74+59.09</f>
        <v>112.83000000000001</v>
      </c>
      <c r="E204" s="4"/>
    </row>
    <row r="205" spans="1:6" s="3" customFormat="1" ht="15" customHeight="1" x14ac:dyDescent="0.25">
      <c r="A205" s="4"/>
      <c r="B205" s="23">
        <v>191</v>
      </c>
      <c r="C205" s="10" t="s">
        <v>201</v>
      </c>
      <c r="D205" s="28">
        <v>120.154</v>
      </c>
      <c r="E205" s="4"/>
    </row>
    <row r="206" spans="1:6" s="3" customFormat="1" ht="15" customHeight="1" x14ac:dyDescent="0.25">
      <c r="A206" s="4"/>
      <c r="B206" s="23">
        <v>192</v>
      </c>
      <c r="C206" s="10" t="s">
        <v>202</v>
      </c>
      <c r="D206" s="28">
        <v>105.85599999999999</v>
      </c>
      <c r="E206" s="4"/>
    </row>
    <row r="207" spans="1:6" s="3" customFormat="1" ht="15" customHeight="1" x14ac:dyDescent="0.25">
      <c r="A207" s="4"/>
      <c r="B207" s="23">
        <v>193</v>
      </c>
      <c r="C207" s="10" t="s">
        <v>110</v>
      </c>
      <c r="D207" s="28">
        <v>261.32631690235769</v>
      </c>
      <c r="E207" s="4"/>
    </row>
    <row r="208" spans="1:6" s="3" customFormat="1" ht="15" customHeight="1" x14ac:dyDescent="0.25">
      <c r="A208" s="4"/>
      <c r="B208" s="23">
        <v>194</v>
      </c>
      <c r="C208" s="10" t="s">
        <v>68</v>
      </c>
      <c r="D208" s="28">
        <v>6.1036830976423193</v>
      </c>
      <c r="E208" s="16">
        <v>29.509</v>
      </c>
    </row>
    <row r="209" spans="1:8" s="3" customFormat="1" ht="15" customHeight="1" x14ac:dyDescent="0.25">
      <c r="A209" s="4"/>
      <c r="B209" s="23">
        <v>195</v>
      </c>
      <c r="C209" s="10" t="s">
        <v>203</v>
      </c>
      <c r="D209" s="28">
        <v>175.494</v>
      </c>
      <c r="E209" s="4"/>
    </row>
    <row r="210" spans="1:8" s="3" customFormat="1" ht="15" customHeight="1" x14ac:dyDescent="0.25">
      <c r="A210" s="4"/>
      <c r="B210" s="23">
        <v>196</v>
      </c>
      <c r="C210" s="10" t="s">
        <v>216</v>
      </c>
      <c r="D210" s="28">
        <v>147.167</v>
      </c>
      <c r="E210" s="4"/>
      <c r="G210" s="15"/>
    </row>
    <row r="211" spans="1:8" s="3" customFormat="1" ht="15" customHeight="1" x14ac:dyDescent="0.25">
      <c r="A211" s="4"/>
      <c r="B211" s="23">
        <v>197</v>
      </c>
      <c r="C211" s="10" t="s">
        <v>50</v>
      </c>
      <c r="D211" s="28">
        <v>50.77558629245884</v>
      </c>
      <c r="E211" s="16">
        <v>130.97</v>
      </c>
    </row>
    <row r="212" spans="1:8" s="3" customFormat="1" ht="15" customHeight="1" x14ac:dyDescent="0.25">
      <c r="A212" s="4"/>
      <c r="B212" s="23">
        <v>198</v>
      </c>
      <c r="C212" s="10" t="s">
        <v>111</v>
      </c>
      <c r="D212" s="28">
        <v>19.214413707541155</v>
      </c>
      <c r="E212" s="4"/>
    </row>
    <row r="213" spans="1:8" s="3" customFormat="1" ht="15" customHeight="1" x14ac:dyDescent="0.25">
      <c r="A213" s="4"/>
      <c r="B213" s="23">
        <v>199</v>
      </c>
      <c r="C213" s="10" t="s">
        <v>51</v>
      </c>
      <c r="D213" s="28">
        <f>246.22+218.41</f>
        <v>464.63</v>
      </c>
      <c r="E213" s="4">
        <f>637.51+602.39</f>
        <v>1239.9000000000001</v>
      </c>
    </row>
    <row r="214" spans="1:8" s="3" customFormat="1" ht="15" customHeight="1" x14ac:dyDescent="0.25">
      <c r="A214" s="4"/>
      <c r="B214" s="23">
        <v>200</v>
      </c>
      <c r="C214" s="10" t="s">
        <v>204</v>
      </c>
      <c r="D214" s="28">
        <v>79.650000000000006</v>
      </c>
      <c r="E214" s="4"/>
      <c r="G214" s="15"/>
      <c r="H214" s="15"/>
    </row>
    <row r="215" spans="1:8" s="3" customFormat="1" ht="15" customHeight="1" x14ac:dyDescent="0.25">
      <c r="A215" s="4"/>
      <c r="B215" s="23"/>
      <c r="C215" s="10" t="s">
        <v>223</v>
      </c>
      <c r="D215" s="28">
        <v>71.099000000000004</v>
      </c>
      <c r="E215" s="4"/>
      <c r="G215" s="15"/>
      <c r="H215" s="15"/>
    </row>
    <row r="216" spans="1:8" s="3" customFormat="1" ht="15" customHeight="1" x14ac:dyDescent="0.25">
      <c r="A216" s="4"/>
      <c r="B216" s="23"/>
      <c r="C216" s="10" t="s">
        <v>224</v>
      </c>
      <c r="D216" s="28">
        <v>82.244</v>
      </c>
      <c r="E216" s="4"/>
      <c r="G216" s="15"/>
      <c r="H216" s="15"/>
    </row>
    <row r="217" spans="1:8" s="3" customFormat="1" ht="15" customHeight="1" x14ac:dyDescent="0.25">
      <c r="A217" s="4"/>
      <c r="B217" s="23">
        <v>201</v>
      </c>
      <c r="C217" s="10" t="s">
        <v>205</v>
      </c>
      <c r="D217" s="28">
        <v>84.36</v>
      </c>
      <c r="E217" s="4"/>
    </row>
    <row r="218" spans="1:8" s="3" customFormat="1" ht="15" customHeight="1" x14ac:dyDescent="0.25">
      <c r="A218" s="4"/>
      <c r="B218" s="23">
        <v>202</v>
      </c>
      <c r="C218" s="10" t="s">
        <v>52</v>
      </c>
      <c r="D218" s="28">
        <v>142.6174</v>
      </c>
      <c r="E218" s="16">
        <v>343.36</v>
      </c>
    </row>
    <row r="219" spans="1:8" s="3" customFormat="1" ht="15" customHeight="1" x14ac:dyDescent="0.25">
      <c r="A219" s="4"/>
      <c r="B219" s="23">
        <v>203</v>
      </c>
      <c r="C219" s="10" t="s">
        <v>206</v>
      </c>
      <c r="D219" s="28">
        <v>149.49</v>
      </c>
      <c r="E219" s="4"/>
    </row>
    <row r="220" spans="1:8" s="3" customFormat="1" ht="15" customHeight="1" x14ac:dyDescent="0.25">
      <c r="A220" s="4"/>
      <c r="B220" s="23">
        <v>204</v>
      </c>
      <c r="C220" s="10" t="s">
        <v>207</v>
      </c>
      <c r="D220" s="28">
        <v>125.444</v>
      </c>
      <c r="E220" s="4"/>
    </row>
    <row r="221" spans="1:8" s="3" customFormat="1" ht="15" customHeight="1" x14ac:dyDescent="0.25">
      <c r="A221" s="4"/>
      <c r="B221" s="23">
        <v>205</v>
      </c>
      <c r="C221" s="10" t="s">
        <v>88</v>
      </c>
      <c r="D221" s="28">
        <v>103.1011216658767</v>
      </c>
      <c r="E221" s="16">
        <v>121.54</v>
      </c>
    </row>
    <row r="222" spans="1:8" s="3" customFormat="1" ht="15" customHeight="1" x14ac:dyDescent="0.25">
      <c r="A222" s="4"/>
      <c r="B222" s="23">
        <v>206</v>
      </c>
      <c r="C222" s="10" t="s">
        <v>114</v>
      </c>
      <c r="D222" s="28">
        <v>91.928878334123269</v>
      </c>
      <c r="E222" s="4"/>
    </row>
    <row r="223" spans="1:8" s="3" customFormat="1" ht="15" customHeight="1" x14ac:dyDescent="0.25">
      <c r="A223" s="4"/>
      <c r="B223" s="23">
        <v>207</v>
      </c>
      <c r="C223" s="10" t="s">
        <v>208</v>
      </c>
      <c r="D223" s="28">
        <v>162.94800000000001</v>
      </c>
      <c r="E223" s="16"/>
    </row>
    <row r="224" spans="1:8" s="3" customFormat="1" ht="15" customHeight="1" x14ac:dyDescent="0.25">
      <c r="A224" s="4"/>
      <c r="B224" s="23">
        <v>208</v>
      </c>
      <c r="C224" s="10" t="s">
        <v>209</v>
      </c>
      <c r="D224" s="28">
        <v>78.945999999999998</v>
      </c>
      <c r="E224" s="4"/>
    </row>
    <row r="225" spans="1:5" s="3" customFormat="1" ht="15" customHeight="1" x14ac:dyDescent="0.25">
      <c r="A225" s="4"/>
      <c r="B225" s="23">
        <v>209</v>
      </c>
      <c r="C225" s="10" t="s">
        <v>210</v>
      </c>
      <c r="D225" s="28">
        <v>80.451999999999998</v>
      </c>
      <c r="E225" s="4"/>
    </row>
    <row r="226" spans="1:5" s="3" customFormat="1" ht="15" customHeight="1" x14ac:dyDescent="0.25">
      <c r="A226" s="4"/>
      <c r="B226" s="23">
        <v>210</v>
      </c>
      <c r="C226" s="10" t="s">
        <v>211</v>
      </c>
      <c r="D226" s="28">
        <v>86.228999999999999</v>
      </c>
      <c r="E226" s="4"/>
    </row>
    <row r="227" spans="1:5" s="3" customFormat="1" ht="15" customHeight="1" x14ac:dyDescent="0.25">
      <c r="A227" s="4"/>
      <c r="B227" s="23">
        <v>211</v>
      </c>
      <c r="C227" s="10" t="s">
        <v>112</v>
      </c>
      <c r="D227" s="28">
        <v>90.677165090578043</v>
      </c>
      <c r="E227" s="4"/>
    </row>
    <row r="228" spans="1:5" s="3" customFormat="1" ht="15" customHeight="1" x14ac:dyDescent="0.25">
      <c r="A228" s="4"/>
      <c r="B228" s="23">
        <v>212</v>
      </c>
      <c r="C228" s="10" t="s">
        <v>113</v>
      </c>
      <c r="D228" s="28">
        <v>90.852834909421972</v>
      </c>
      <c r="E228" s="4"/>
    </row>
    <row r="229" spans="1:5" s="3" customFormat="1" ht="15" customHeight="1" x14ac:dyDescent="0.25">
      <c r="A229" s="4"/>
      <c r="B229" s="23"/>
      <c r="C229" s="10" t="s">
        <v>225</v>
      </c>
      <c r="D229" s="28">
        <v>74.159000000000006</v>
      </c>
      <c r="E229" s="4"/>
    </row>
    <row r="230" spans="1:5" s="3" customFormat="1" ht="15" customHeight="1" x14ac:dyDescent="0.25">
      <c r="A230" s="4"/>
      <c r="B230" s="23">
        <v>213</v>
      </c>
      <c r="C230" s="10" t="s">
        <v>212</v>
      </c>
      <c r="D230" s="28">
        <v>156.99700000000001</v>
      </c>
      <c r="E230" s="4"/>
    </row>
    <row r="231" spans="1:5" s="3" customFormat="1" ht="15" customHeight="1" x14ac:dyDescent="0.25">
      <c r="A231" s="4"/>
      <c r="B231" s="14">
        <v>214</v>
      </c>
      <c r="C231" s="10" t="s">
        <v>53</v>
      </c>
      <c r="D231" s="26">
        <v>131.55036000000001</v>
      </c>
      <c r="E231" s="16">
        <v>325.94400000000002</v>
      </c>
    </row>
    <row r="232" spans="1:5" s="3" customFormat="1" x14ac:dyDescent="0.25">
      <c r="C232" s="8"/>
      <c r="D232" s="21"/>
    </row>
    <row r="233" spans="1:5" s="3" customFormat="1" x14ac:dyDescent="0.25">
      <c r="C233" s="8"/>
      <c r="D233" s="21"/>
    </row>
    <row r="234" spans="1:5" s="3" customFormat="1" x14ac:dyDescent="0.25">
      <c r="C234" s="8"/>
      <c r="D234" s="21"/>
    </row>
    <row r="235" spans="1:5" s="3" customFormat="1" x14ac:dyDescent="0.25">
      <c r="C235" s="8"/>
      <c r="D235" s="21"/>
    </row>
    <row r="236" spans="1:5" s="3" customFormat="1" x14ac:dyDescent="0.25">
      <c r="C236" s="8"/>
      <c r="D236" s="21"/>
    </row>
    <row r="237" spans="1:5" s="3" customFormat="1" x14ac:dyDescent="0.25">
      <c r="C237" s="8"/>
      <c r="D237" s="21"/>
    </row>
    <row r="238" spans="1:5" s="3" customFormat="1" x14ac:dyDescent="0.25">
      <c r="C238" s="8"/>
      <c r="D238" s="21"/>
    </row>
    <row r="239" spans="1:5" s="3" customFormat="1" x14ac:dyDescent="0.25">
      <c r="C239" s="8"/>
      <c r="D239" s="21"/>
    </row>
    <row r="240" spans="1:5" s="3" customFormat="1" x14ac:dyDescent="0.25">
      <c r="C240" s="8"/>
      <c r="D240" s="21"/>
    </row>
    <row r="241" spans="2:4" s="3" customFormat="1" x14ac:dyDescent="0.25">
      <c r="C241" s="8"/>
      <c r="D241" s="21"/>
    </row>
    <row r="242" spans="2:4" s="3" customFormat="1" x14ac:dyDescent="0.25">
      <c r="C242" s="8"/>
      <c r="D242" s="21"/>
    </row>
    <row r="243" spans="2:4" s="3" customFormat="1" x14ac:dyDescent="0.25">
      <c r="C243" s="8"/>
      <c r="D243" s="21"/>
    </row>
    <row r="244" spans="2:4" s="3" customFormat="1" x14ac:dyDescent="0.25">
      <c r="C244" s="8"/>
      <c r="D244" s="21"/>
    </row>
    <row r="245" spans="2:4" s="3" customFormat="1" x14ac:dyDescent="0.25">
      <c r="C245" s="8"/>
      <c r="D245" s="21"/>
    </row>
    <row r="246" spans="2:4" s="3" customFormat="1" x14ac:dyDescent="0.25">
      <c r="C246" s="8"/>
      <c r="D246" s="21"/>
    </row>
    <row r="247" spans="2:4" x14ac:dyDescent="0.25">
      <c r="B247" s="3"/>
      <c r="C247" s="8"/>
      <c r="D247" s="22"/>
    </row>
    <row r="248" spans="2:4" x14ac:dyDescent="0.25">
      <c r="B248" s="3"/>
      <c r="C248" s="8"/>
      <c r="D248" s="22"/>
    </row>
    <row r="249" spans="2:4" x14ac:dyDescent="0.25">
      <c r="B249" s="3"/>
      <c r="C249" s="8"/>
      <c r="D249" s="22"/>
    </row>
    <row r="250" spans="2:4" x14ac:dyDescent="0.25">
      <c r="B250" s="3"/>
      <c r="C250" s="8"/>
      <c r="D250" s="22"/>
    </row>
    <row r="251" spans="2:4" x14ac:dyDescent="0.25">
      <c r="B251" s="3"/>
      <c r="C251" s="8"/>
      <c r="D251" s="22"/>
    </row>
    <row r="252" spans="2:4" x14ac:dyDescent="0.25">
      <c r="B252" s="3"/>
      <c r="C252" s="8"/>
      <c r="D252" s="22"/>
    </row>
    <row r="253" spans="2:4" x14ac:dyDescent="0.25">
      <c r="B253" s="3"/>
      <c r="C253" s="8"/>
      <c r="D253" s="22"/>
    </row>
    <row r="254" spans="2:4" x14ac:dyDescent="0.25">
      <c r="B254" s="3"/>
      <c r="C254" s="8"/>
      <c r="D254" s="22"/>
    </row>
    <row r="255" spans="2:4" x14ac:dyDescent="0.25">
      <c r="B255" s="3"/>
      <c r="C255" s="8"/>
      <c r="D255" s="22"/>
    </row>
    <row r="256" spans="2:4" x14ac:dyDescent="0.25">
      <c r="B256" s="3"/>
      <c r="C256" s="8"/>
      <c r="D256" s="22"/>
    </row>
    <row r="257" spans="2:4" x14ac:dyDescent="0.25">
      <c r="B257" s="3"/>
      <c r="C257" s="8"/>
      <c r="D257" s="22"/>
    </row>
    <row r="258" spans="2:4" x14ac:dyDescent="0.25">
      <c r="B258" s="3"/>
      <c r="C258" s="8"/>
      <c r="D258" s="22"/>
    </row>
    <row r="259" spans="2:4" x14ac:dyDescent="0.25">
      <c r="B259" s="3"/>
      <c r="C259" s="8"/>
      <c r="D259" s="22"/>
    </row>
    <row r="260" spans="2:4" x14ac:dyDescent="0.25">
      <c r="B260" s="3"/>
      <c r="C260" s="8"/>
      <c r="D260" s="22"/>
    </row>
    <row r="261" spans="2:4" x14ac:dyDescent="0.25">
      <c r="B261" s="3"/>
      <c r="C261" s="8"/>
      <c r="D261" s="22"/>
    </row>
    <row r="262" spans="2:4" x14ac:dyDescent="0.25">
      <c r="B262" s="3"/>
      <c r="C262" s="8"/>
      <c r="D262" s="22"/>
    </row>
    <row r="263" spans="2:4" x14ac:dyDescent="0.25">
      <c r="B263" s="3"/>
      <c r="C263" s="8"/>
      <c r="D263" s="22"/>
    </row>
    <row r="264" spans="2:4" x14ac:dyDescent="0.25">
      <c r="B264" s="3"/>
      <c r="C264" s="8"/>
      <c r="D264" s="22"/>
    </row>
    <row r="265" spans="2:4" x14ac:dyDescent="0.25">
      <c r="B265" s="3"/>
      <c r="C265" s="8"/>
      <c r="D265" s="22"/>
    </row>
    <row r="266" spans="2:4" x14ac:dyDescent="0.25">
      <c r="B266" s="3"/>
      <c r="C266" s="8"/>
      <c r="D266" s="22"/>
    </row>
    <row r="267" spans="2:4" x14ac:dyDescent="0.25">
      <c r="B267" s="3"/>
      <c r="C267" s="8"/>
      <c r="D267" s="22"/>
    </row>
    <row r="268" spans="2:4" x14ac:dyDescent="0.25">
      <c r="B268" s="3"/>
      <c r="C268" s="8"/>
      <c r="D268" s="22"/>
    </row>
    <row r="269" spans="2:4" x14ac:dyDescent="0.25">
      <c r="B269" s="3"/>
      <c r="C269" s="8"/>
      <c r="D269" s="22"/>
    </row>
    <row r="270" spans="2:4" x14ac:dyDescent="0.25">
      <c r="B270" s="3"/>
      <c r="C270" s="8"/>
      <c r="D270" s="22"/>
    </row>
    <row r="271" spans="2:4" x14ac:dyDescent="0.25">
      <c r="B271" s="3"/>
      <c r="C271" s="8"/>
      <c r="D271" s="22"/>
    </row>
    <row r="272" spans="2:4" x14ac:dyDescent="0.25">
      <c r="B272" s="3"/>
      <c r="C272" s="8"/>
      <c r="D272" s="22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2021-11-23T08:30:40Z</cp:lastPrinted>
  <dcterms:created xsi:type="dcterms:W3CDTF">2015-12-11T08:13:35Z</dcterms:created>
  <dcterms:modified xsi:type="dcterms:W3CDTF">2022-01-25T06:47:34Z</dcterms:modified>
</cp:coreProperties>
</file>