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xnoService\Desktop\Мои ДОКУМЕНТЫ РАБОТА\Для сайта УУТЭ\"/>
    </mc:Choice>
  </mc:AlternateContent>
  <bookViews>
    <workbookView xWindow="-120" yWindow="-120" windowWidth="20730" windowHeight="11160"/>
  </bookViews>
  <sheets>
    <sheet name="Для НАЧИСЛЕНИЯ" sheetId="2" r:id="rId1"/>
  </sheets>
  <definedNames>
    <definedName name="_xlnm._FilterDatabase" localSheetId="0" hidden="1">'Для НАЧИСЛЕНИЯ'!$A$3:$G$219</definedName>
  </definedNames>
  <calcPr calcId="152511"/>
</workbook>
</file>

<file path=xl/calcChain.xml><?xml version="1.0" encoding="utf-8"?>
<calcChain xmlns="http://schemas.openxmlformats.org/spreadsheetml/2006/main">
  <c r="E122" i="2" l="1"/>
  <c r="D195" i="2" l="1"/>
  <c r="D204" i="2" l="1"/>
  <c r="E204" i="2"/>
  <c r="E163" i="2"/>
  <c r="D162" i="2"/>
  <c r="E162" i="2"/>
  <c r="D161" i="2"/>
  <c r="E161" i="2"/>
  <c r="D149" i="2"/>
  <c r="E109" i="2"/>
  <c r="D109" i="2"/>
  <c r="D108" i="2"/>
  <c r="E108" i="2"/>
  <c r="D105" i="2"/>
  <c r="E105" i="2"/>
  <c r="D99" i="2"/>
</calcChain>
</file>

<file path=xl/sharedStrings.xml><?xml version="1.0" encoding="utf-8"?>
<sst xmlns="http://schemas.openxmlformats.org/spreadsheetml/2006/main" count="223" uniqueCount="223">
  <si>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</si>
  <si>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</si>
  <si>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</si>
  <si>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</si>
  <si>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</si>
  <si>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</si>
  <si>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</si>
  <si>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</si>
  <si>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</si>
  <si>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</si>
  <si>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</si>
  <si>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</si>
  <si>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</si>
  <si>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</si>
  <si>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</si>
  <si>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</si>
  <si>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</si>
  <si>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</si>
  <si>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</si>
  <si>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</si>
  <si>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</si>
  <si>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</si>
  <si>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</si>
  <si>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</si>
  <si>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</si>
  <si>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</si>
  <si>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</si>
  <si>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</si>
  <si>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</si>
  <si>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</si>
  <si>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</si>
  <si>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</si>
  <si>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</si>
  <si>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</si>
  <si>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</si>
  <si>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</si>
  <si>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</si>
  <si>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</si>
  <si>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</si>
  <si>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</si>
  <si>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</si>
  <si>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</si>
  <si>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</si>
  <si>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</si>
  <si>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</si>
  <si>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</si>
  <si>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</si>
  <si>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</si>
  <si>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</si>
  <si>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</si>
  <si>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</si>
  <si>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</si>
  <si>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</si>
  <si>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</si>
  <si>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</si>
  <si>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>Наличная ул., д.36 к.1 литА</t>
  </si>
  <si>
    <t>Наличная ул., д.45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</si>
  <si>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</si>
  <si>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</si>
  <si>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</si>
  <si>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</si>
  <si>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</si>
  <si>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</si>
  <si>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</si>
  <si>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</si>
  <si>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</si>
  <si>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</si>
  <si>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</si>
  <si>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</si>
  <si>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</si>
  <si>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</si>
  <si>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лит.Б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</si>
  <si>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</si>
  <si>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</si>
  <si>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</si>
  <si>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</si>
  <si>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</si>
  <si>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</si>
  <si>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</si>
  <si>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19 линия д.6А</t>
  </si>
  <si>
    <t>20 линия д.9</t>
  </si>
  <si>
    <t>Детская ул., д.17 Г с гвс кв.1</t>
  </si>
  <si>
    <t>Наличная ул., д.15 А с гвс</t>
  </si>
  <si>
    <t>Гаванская ул. ,д.2/97</t>
  </si>
  <si>
    <t>Гаванская ул. ,д.4</t>
  </si>
  <si>
    <t>Гаванская ул., д.24</t>
  </si>
  <si>
    <t xml:space="preserve">Канареечная ул., д.6/4 </t>
  </si>
  <si>
    <t>Шевченко ул., д. 3Б</t>
  </si>
  <si>
    <t>Шевченко ул., д. 5/6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</si>
  <si>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</si>
  <si>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</si>
  <si>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</si>
  <si>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</si>
  <si>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д.47 ВО</t>
  </si>
  <si>
    <t>Гаванская ул., д. 47 Г</t>
  </si>
  <si>
    <t>Гаванская ул., д.47 Д</t>
  </si>
  <si>
    <t>Морская наб., д.15 А</t>
  </si>
  <si>
    <t>Морская наб., д.15 Г</t>
  </si>
  <si>
    <t>Морская наб., д.15 Д</t>
  </si>
  <si>
    <t>Гаванская ул. ,д.6</t>
  </si>
  <si>
    <t>Гаванская ул. ,д.10</t>
  </si>
  <si>
    <t>Гаванская ул., д.11</t>
  </si>
  <si>
    <t>Среднегаванский пр., д.14</t>
  </si>
  <si>
    <t>Гаванская ул., д.38</t>
  </si>
  <si>
    <t>Наличная ул., д.5</t>
  </si>
  <si>
    <t>Наличная ул., д.7</t>
  </si>
  <si>
    <t>Нахимова ул., д.14/41 лит.А</t>
  </si>
  <si>
    <t>Нахимова ул., д.14/41 лит.Б</t>
  </si>
  <si>
    <t>Остоумова ул., д.10</t>
  </si>
  <si>
    <t>Среднегаванский пр., д.2/20 лит.А</t>
  </si>
  <si>
    <t>Среднегаванский пр., д.2/20 лит.Б</t>
  </si>
  <si>
    <t>Средний пр., д.99/18 Гаванская лит.А</t>
  </si>
  <si>
    <t>Весельная ул., д. 11</t>
  </si>
  <si>
    <t>Шевченко ул., д.32</t>
  </si>
  <si>
    <t>Шевченко ул., д.34</t>
  </si>
  <si>
    <t>Малый пр., д.70</t>
  </si>
  <si>
    <t>19 линия д.6</t>
  </si>
  <si>
    <t>Беринга ул., д.32 к.1</t>
  </si>
  <si>
    <t>Детская ул., д.17А с гвс общ.</t>
  </si>
  <si>
    <t>Беринга ул., д.32 к.3</t>
  </si>
  <si>
    <t>Беринга ул., д.34</t>
  </si>
  <si>
    <t>Гаванская ул., д.12 (гвс)</t>
  </si>
  <si>
    <t>Опочинина ул., д.13 (гвс)</t>
  </si>
  <si>
    <t>Гаванская ул., д.26 (гвс)</t>
  </si>
  <si>
    <t>Большой пр., д.82 лит.А</t>
  </si>
  <si>
    <t>Большой пр., д.82 лит.Б</t>
  </si>
  <si>
    <t>Карташихина ул., д.22</t>
  </si>
  <si>
    <t>Карташихина ул., д.20</t>
  </si>
  <si>
    <t>Гаванская ул., д.35</t>
  </si>
  <si>
    <t>Карташихина ул., д.22 А с гвс</t>
  </si>
  <si>
    <t>Наличная ул., д.21 лит.Г с гвс</t>
  </si>
  <si>
    <t>Наличная ул., д.21 лит.А с гвс</t>
  </si>
  <si>
    <t>Морская наб., д.9 лит.В</t>
  </si>
  <si>
    <t>10 линия д.17</t>
  </si>
  <si>
    <t>Большой пр., д.62</t>
  </si>
  <si>
    <t>Нахимова ул., д.1</t>
  </si>
  <si>
    <t>Беринга ул., д.8</t>
  </si>
  <si>
    <t>Беринга ул., д.16</t>
  </si>
  <si>
    <t>Беринга ул., д.18</t>
  </si>
  <si>
    <t>Беринга ул., д.20</t>
  </si>
  <si>
    <t>Беринга ул., д.22 к.1</t>
  </si>
  <si>
    <t>Беринга ул., д.24 к.1</t>
  </si>
  <si>
    <t>Беринга ул., д.24 к.2</t>
  </si>
  <si>
    <t>Беринга ул., д.24 к.3</t>
  </si>
  <si>
    <t>Шевченко ул., д.38</t>
  </si>
  <si>
    <t>Беринга ул., д.26 к.1</t>
  </si>
  <si>
    <t>Беринга ул., д.28 к.1</t>
  </si>
  <si>
    <t>Беринга ул., д.26 к.3</t>
  </si>
  <si>
    <t>Беринга ул., д.28 к.2</t>
  </si>
  <si>
    <t>Большой пр., д.89</t>
  </si>
  <si>
    <t>Весельная ул., д.5</t>
  </si>
  <si>
    <t>Весельная ул., д.9</t>
  </si>
  <si>
    <t>Весельная ул., д.10</t>
  </si>
  <si>
    <t>Гаванская ул. ,д.7</t>
  </si>
  <si>
    <t>Гаванская ул. ,д.9</t>
  </si>
  <si>
    <t>Гаванская ул., д.17</t>
  </si>
  <si>
    <t>Гаванская ул., д.37</t>
  </si>
  <si>
    <t>Гаванская ул., д.41</t>
  </si>
  <si>
    <t>Гаванская ул., д.42</t>
  </si>
  <si>
    <t>Гаванская ул., д.44</t>
  </si>
  <si>
    <t>Гаванская ул., д.45</t>
  </si>
  <si>
    <t>Гаванская ул., д.46</t>
  </si>
  <si>
    <t>Гаванская ул., д.48</t>
  </si>
  <si>
    <t>Гаванская ул., д.51</t>
  </si>
  <si>
    <t>Детская ул., д.11</t>
  </si>
  <si>
    <t>Детская ул., д.17 ж/д.</t>
  </si>
  <si>
    <t>Детская ул., д.26</t>
  </si>
  <si>
    <t>Детская ул., д.30</t>
  </si>
  <si>
    <t>Канареечная ул., д.10</t>
  </si>
  <si>
    <t>Карташихина ул., д.7</t>
  </si>
  <si>
    <t>Карташихина ул., д.10/97</t>
  </si>
  <si>
    <t>Карташихина ул., д.13</t>
  </si>
  <si>
    <t>Карташихина ул., д.19</t>
  </si>
  <si>
    <t>Карташихина ул., д.21</t>
  </si>
  <si>
    <t>Малый пр., д.65 к.1</t>
  </si>
  <si>
    <t>Малый пр., д.65 к.2</t>
  </si>
  <si>
    <t>Малый пр., д.67 к.1</t>
  </si>
  <si>
    <t>Малый пр., д.67 к.2</t>
  </si>
  <si>
    <t>Малый пр., д.75</t>
  </si>
  <si>
    <t>Наличная ул., д.15</t>
  </si>
  <si>
    <t>Наличная ул., д.14</t>
  </si>
  <si>
    <t>Наличная ул., д.19</t>
  </si>
  <si>
    <t>Наличная ул., д.19 к.2</t>
  </si>
  <si>
    <t>Наличная ул., д.22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</si>
  <si>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</si>
  <si>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</si>
  <si>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</si>
  <si>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</si>
  <si>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</si>
  <si>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</si>
  <si>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 к.1</t>
  </si>
  <si>
    <t>Наличная ул., д.35 к.2</t>
  </si>
  <si>
    <t>Наличная ул., д.35 к.3</t>
  </si>
  <si>
    <t>Наличная ул., д.37 к.2</t>
  </si>
  <si>
    <t>Нахимова ул., д.2/30</t>
  </si>
  <si>
    <t>Нахимова ул., д.4</t>
  </si>
  <si>
    <t>Нахимова ул., д.8 к.3</t>
  </si>
  <si>
    <t>Нахимова ул., д.12</t>
  </si>
  <si>
    <t>Опочинина ул., д.6</t>
  </si>
  <si>
    <t>Среднегаванский пр., д.1/3</t>
  </si>
  <si>
    <t>Среднегаванский пр., д.3</t>
  </si>
  <si>
    <t>Среднегаванский пр., д.9</t>
  </si>
  <si>
    <t>Средний пр., д.92</t>
  </si>
  <si>
    <t>Средний пр., д.96</t>
  </si>
  <si>
    <t>Средний пр., д.98</t>
  </si>
  <si>
    <t>Шевченко ул., д.9</t>
  </si>
  <si>
    <t>Шевченко ул., д.18</t>
  </si>
  <si>
    <t>Шевченко ул., д.22 к.2</t>
  </si>
  <si>
    <t>Шевченко ул., д.24 к.1</t>
  </si>
  <si>
    <t>Шевченко ул., д.24 к.2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</si>
  <si>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</si>
  <si>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</si>
  <si>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</si>
  <si>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</si>
  <si>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д.37</t>
  </si>
  <si>
    <t>Макарова наб., д.34</t>
  </si>
  <si>
    <t>Наличная ул., д.12</t>
  </si>
  <si>
    <t xml:space="preserve">Наличная ул., д.21 </t>
  </si>
  <si>
    <t>ГВС м3</t>
  </si>
  <si>
    <t xml:space="preserve"> </t>
  </si>
  <si>
    <t>ОТОПЛЕНИЕ</t>
  </si>
  <si>
    <t xml:space="preserve">Шевченко ул., д.11 </t>
  </si>
  <si>
    <t xml:space="preserve">Расход  Отопление и ГВС  по ОДПУ за Ноябрь месяц 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</si>
</sst>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9C6500"/>
      <name val="Arial"/>
      <family val="2"/>
      <charset val="204"/>
    </font>
    <font>
      <sz val="10"/>
      <color rgb="FF9C0006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61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3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10" fillId="6" borderId="7" applyNumberFormat="0" applyAlignment="0" applyProtection="0"/>
    <xf numFmtId="0" fontId="11" fillId="7" borderId="8" applyNumberFormat="0" applyAlignment="0" applyProtection="0"/>
    <xf numFmtId="0" fontId="12" fillId="7" borderId="7" applyNumberFormat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8" borderId="10" applyNumberFormat="0" applyAlignment="0" applyProtection="0"/>
    <xf numFmtId="0" fontId="18" fillId="5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9" borderId="11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7" applyNumberFormat="0" applyAlignment="0" applyProtection="0"/>
    <xf numFmtId="0" fontId="32" fillId="7" borderId="8" applyNumberFormat="0" applyAlignment="0" applyProtection="0"/>
    <xf numFmtId="0" fontId="33" fillId="7" borderId="7" applyNumberFormat="0" applyAlignment="0" applyProtection="0"/>
    <xf numFmtId="0" fontId="34" fillId="0" borderId="9" applyNumberFormat="0" applyFill="0" applyAlignment="0" applyProtection="0"/>
    <xf numFmtId="0" fontId="35" fillId="8" borderId="10" applyNumberFormat="0" applyAlignment="0" applyProtection="0"/>
    <xf numFmtId="0" fontId="36" fillId="0" borderId="0" applyNumberFormat="0" applyFill="0" applyBorder="0" applyAlignment="0" applyProtection="0"/>
    <xf numFmtId="0" fontId="24" fillId="9" borderId="11" applyNumberFormat="0" applyFont="0" applyAlignment="0" applyProtection="0"/>
    <xf numFmtId="0" fontId="37" fillId="0" borderId="0" applyNumberFormat="0" applyFill="0" applyBorder="0" applyAlignment="0" applyProtection="0"/>
    <xf numFmtId="0" fontId="4" fillId="0" borderId="12" applyNumberFormat="0" applyFill="0" applyAlignment="0" applyProtection="0"/>
    <xf numFmtId="0" fontId="38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8" fillId="33" borderId="0" applyNumberFormat="0" applyBorder="0" applyAlignment="0" applyProtection="0"/>
  </cellStyleXfs>
  <cellXfs count="28">
    <xf numFmtId="0" fontId="0" fillId="0" borderId="0" xfId="0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</cellXfs>
  <cellStyles count="83">
    <cellStyle name="20% — акцент1" xfId="60" builtinId="30" customBuiltin="1"/>
    <cellStyle name="20% — акцент1 2" xfId="3"/>
    <cellStyle name="20% — акцент2" xfId="64" builtinId="34" customBuiltin="1"/>
    <cellStyle name="20% — акцент2 2" xfId="4"/>
    <cellStyle name="20% — акцент3" xfId="68" builtinId="38" customBuiltin="1"/>
    <cellStyle name="20% — акцент3 2" xfId="5"/>
    <cellStyle name="20% — акцент4" xfId="72" builtinId="42" customBuiltin="1"/>
    <cellStyle name="20% — акцент4 2" xfId="6"/>
    <cellStyle name="20% — акцент5" xfId="76" builtinId="46" customBuiltin="1"/>
    <cellStyle name="20% — акцент5 2" xfId="7"/>
    <cellStyle name="20% — акцент6" xfId="80" builtinId="50" customBuiltin="1"/>
    <cellStyle name="20% — акцент6 2" xfId="8"/>
    <cellStyle name="40% — акцент1" xfId="61" builtinId="31" customBuiltin="1"/>
    <cellStyle name="40% — акцент1 2" xfId="9"/>
    <cellStyle name="40% — акцент2" xfId="65" builtinId="35" customBuiltin="1"/>
    <cellStyle name="40% — акцент2 2" xfId="10"/>
    <cellStyle name="40% — акцент3" xfId="69" builtinId="39" customBuiltin="1"/>
    <cellStyle name="40% — акцент3 2" xfId="11"/>
    <cellStyle name="40% — акцент4" xfId="73" builtinId="43" customBuiltin="1"/>
    <cellStyle name="40% — акцент4 2" xfId="12"/>
    <cellStyle name="40% — акцент5" xfId="77" builtinId="47" customBuiltin="1"/>
    <cellStyle name="40% — акцент5 2" xfId="13"/>
    <cellStyle name="40% — акцент6" xfId="81" builtinId="51" customBuiltin="1"/>
    <cellStyle name="40% — акцент6 2" xfId="14"/>
    <cellStyle name="60% — акцент1" xfId="62" builtinId="32" customBuiltin="1"/>
    <cellStyle name="60% — акцент1 2" xfId="15"/>
    <cellStyle name="60% — акцент2" xfId="66" builtinId="36" customBuiltin="1"/>
    <cellStyle name="60% — акцент2 2" xfId="16"/>
    <cellStyle name="60% — акцент3" xfId="70" builtinId="40" customBuiltin="1"/>
    <cellStyle name="60% — акцент3 2" xfId="17"/>
    <cellStyle name="60% — акцент4" xfId="74" builtinId="44" customBuiltin="1"/>
    <cellStyle name="60% — акцент4 2" xfId="18"/>
    <cellStyle name="60% — акцент5" xfId="78" builtinId="48" customBuiltin="1"/>
    <cellStyle name="60% — акцент5 2" xfId="19"/>
    <cellStyle name="60% — акцент6" xfId="82" builtinId="52" customBuiltin="1"/>
    <cellStyle name="60% — акцент6 2" xfId="20"/>
    <cellStyle name="Акцент1" xfId="59" builtinId="29" customBuiltin="1"/>
    <cellStyle name="Акцент1 2" xfId="21"/>
    <cellStyle name="Акцент2" xfId="63" builtinId="33" customBuiltin="1"/>
    <cellStyle name="Акцент2 2" xfId="22"/>
    <cellStyle name="Акцент3" xfId="67" builtinId="37" customBuiltin="1"/>
    <cellStyle name="Акцент3 2" xfId="23"/>
    <cellStyle name="Акцент4" xfId="71" builtinId="41" customBuiltin="1"/>
    <cellStyle name="Акцент4 2" xfId="24"/>
    <cellStyle name="Акцент5" xfId="75" builtinId="45" customBuiltin="1"/>
    <cellStyle name="Акцент5 2" xfId="25"/>
    <cellStyle name="Акцент6" xfId="79" builtinId="49" customBuiltin="1"/>
    <cellStyle name="Акцент6 2" xfId="26"/>
    <cellStyle name="Ввод " xfId="50" builtinId="20" customBuiltin="1"/>
    <cellStyle name="Ввод  2" xfId="27"/>
    <cellStyle name="Вывод" xfId="51" builtinId="21" customBuiltin="1"/>
    <cellStyle name="Вывод 2" xfId="28"/>
    <cellStyle name="Вычисление" xfId="52" builtinId="22" customBuiltin="1"/>
    <cellStyle name="Вычисление 2" xfId="29"/>
    <cellStyle name="Заголовок 1" xfId="43" builtinId="16" customBuiltin="1"/>
    <cellStyle name="Заголовок 1 2" xfId="30"/>
    <cellStyle name="Заголовок 2" xfId="44" builtinId="17" customBuiltin="1"/>
    <cellStyle name="Заголовок 2 2" xfId="31"/>
    <cellStyle name="Заголовок 3" xfId="45" builtinId="18" customBuiltin="1"/>
    <cellStyle name="Заголовок 3 2" xfId="32"/>
    <cellStyle name="Заголовок 4" xfId="46" builtinId="19" customBuiltin="1"/>
    <cellStyle name="Заголовок 4 2" xfId="33"/>
    <cellStyle name="Итог" xfId="58" builtinId="25" customBuiltin="1"/>
    <cellStyle name="Итог 2" xfId="34"/>
    <cellStyle name="Контрольная ячейка" xfId="54" builtinId="23" customBuiltin="1"/>
    <cellStyle name="Контрольная ячейка 2" xfId="35"/>
    <cellStyle name="Название" xfId="2" builtinId="15" customBuiltin="1"/>
    <cellStyle name="Нейтральный" xfId="49" builtinId="28" customBuiltin="1"/>
    <cellStyle name="Нейтральный 2" xfId="36"/>
    <cellStyle name="Обычный" xfId="0" builtinId="0"/>
    <cellStyle name="Обычный 2" xfId="1"/>
    <cellStyle name="Плохой" xfId="48" builtinId="27" customBuiltin="1"/>
    <cellStyle name="Плохой 2" xfId="37"/>
    <cellStyle name="Пояснение" xfId="57" builtinId="53" customBuiltin="1"/>
    <cellStyle name="Пояснение 2" xfId="38"/>
    <cellStyle name="Примечание" xfId="56" builtinId="10" customBuiltin="1"/>
    <cellStyle name="Примечание 2" xfId="39"/>
    <cellStyle name="Связанная ячейка" xfId="53" builtinId="24" customBuiltin="1"/>
    <cellStyle name="Связанная ячейка 2" xfId="40"/>
    <cellStyle name="Текст предупреждения" xfId="55" builtinId="11" customBuiltin="1"/>
    <cellStyle name="Текст предупреждения 2" xfId="41"/>
    <cellStyle name="Хороший" xfId="47" builtinId="26" customBuiltin="1"/>
    <cellStyle name="Хороши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3"/>
  <sheetViews>
    <sheetView tabSelected="1" topLeftCell="B1" zoomScaleNormal="100" workbookViewId="0">
      <pane ySplit="2" topLeftCell="A193" activePane="bottomLeft" state="frozen"/>
      <selection activeCell="B1" sqref="B1"/>
      <selection pane="bottomLeft" activeCell="O209" sqref="O209"/>
    </sheetView>
  </sheetViews>
  <sheetFormatPr defaultRowHeight="15.75" x14ac:dyDescent="0.25"/>
  <cols>
    <col min="1" max="1" width="0" style="1" hidden="1" customWidth="1"/>
    <col min="2" max="2" width="6" style="1" customWidth="1"/>
    <col min="3" max="3" width="37.85546875" style="2" customWidth="1"/>
    <col min="4" max="4" width="15.42578125" style="21" customWidth="1"/>
    <col min="5" max="5" width="15.7109375" style="3" customWidth="1"/>
    <col min="6" max="16384" width="9.140625" style="1"/>
  </cols>
  <sheetData>
    <row r="1" spans="1:5" s="3" customFormat="1" ht="38.25" customHeight="1" x14ac:dyDescent="0.25">
      <c r="B1" s="27" t="s">
        <v>222</v>
      </c>
      <c r="C1" s="27"/>
      <c r="D1" s="27"/>
      <c r="E1" s="27"/>
    </row>
    <row r="2" spans="1:5" ht="73.5" customHeight="1" x14ac:dyDescent="0.25">
      <c r="B2" s="26" t="s">
        <v>57</v>
      </c>
      <c r="C2" s="24" t="s">
        <v>0</v>
      </c>
      <c r="D2" s="25" t="s">
        <v>220</v>
      </c>
      <c r="E2" s="25" t="s">
        <v>218</v>
      </c>
    </row>
    <row r="3" spans="1:5" ht="15.75" customHeight="1" x14ac:dyDescent="0.25">
      <c r="A3" s="9"/>
      <c r="B3" s="15">
        <v>1</v>
      </c>
      <c r="C3" s="13" t="s">
        <v>136</v>
      </c>
      <c r="D3" s="20">
        <v>51.516000000000005</v>
      </c>
      <c r="E3" s="17"/>
    </row>
    <row r="4" spans="1:5" ht="15.75" customHeight="1" x14ac:dyDescent="0.25">
      <c r="A4" s="9"/>
      <c r="B4" s="15">
        <v>2</v>
      </c>
      <c r="C4" s="13" t="s">
        <v>137</v>
      </c>
      <c r="D4" s="20">
        <v>75.692170571428548</v>
      </c>
      <c r="E4" s="17"/>
    </row>
    <row r="5" spans="1:5" ht="15.75" customHeight="1" x14ac:dyDescent="0.25">
      <c r="A5" s="9"/>
      <c r="B5" s="15">
        <v>3</v>
      </c>
      <c r="C5" s="13" t="s">
        <v>138</v>
      </c>
      <c r="D5" s="20">
        <v>45.429905798414282</v>
      </c>
      <c r="E5" s="17"/>
    </row>
    <row r="6" spans="1:5" ht="15.75" customHeight="1" x14ac:dyDescent="0.25">
      <c r="A6" s="9"/>
      <c r="B6" s="15">
        <v>4</v>
      </c>
      <c r="C6" s="13" t="s">
        <v>139</v>
      </c>
      <c r="D6" s="20">
        <v>100.9068488562304</v>
      </c>
      <c r="E6" s="17"/>
    </row>
    <row r="7" spans="1:5" ht="15.75" customHeight="1" x14ac:dyDescent="0.25">
      <c r="A7" s="9"/>
      <c r="B7" s="15">
        <v>5</v>
      </c>
      <c r="C7" s="13" t="s">
        <v>140</v>
      </c>
      <c r="D7" s="20">
        <v>66.297709077629335</v>
      </c>
      <c r="E7" s="17"/>
    </row>
    <row r="8" spans="1:5" ht="15.75" customHeight="1" x14ac:dyDescent="0.25">
      <c r="A8" s="9"/>
      <c r="B8" s="15">
        <v>6</v>
      </c>
      <c r="C8" s="13" t="s">
        <v>141</v>
      </c>
      <c r="D8" s="20">
        <v>72.835671276259646</v>
      </c>
      <c r="E8" s="17"/>
    </row>
    <row r="9" spans="1:5" ht="15.75" customHeight="1" x14ac:dyDescent="0.25">
      <c r="A9" s="9"/>
      <c r="B9" s="15">
        <v>7</v>
      </c>
      <c r="C9" s="13" t="s">
        <v>142</v>
      </c>
      <c r="D9" s="20">
        <v>66.203052714285704</v>
      </c>
      <c r="E9" s="17"/>
    </row>
    <row r="10" spans="1:5" ht="15.75" customHeight="1" x14ac:dyDescent="0.25">
      <c r="A10" s="9"/>
      <c r="B10" s="15">
        <v>8</v>
      </c>
      <c r="C10" s="13" t="s">
        <v>143</v>
      </c>
      <c r="D10" s="20">
        <v>67.610737654765558</v>
      </c>
      <c r="E10" s="17"/>
    </row>
    <row r="11" spans="1:5" ht="15.75" customHeight="1" x14ac:dyDescent="0.25">
      <c r="A11" s="9"/>
      <c r="B11" s="15">
        <v>9</v>
      </c>
      <c r="C11" s="13" t="s">
        <v>144</v>
      </c>
      <c r="D11" s="20">
        <v>42.049262345234425</v>
      </c>
      <c r="E11" s="17"/>
    </row>
    <row r="12" spans="1:5" ht="15.75" customHeight="1" x14ac:dyDescent="0.25">
      <c r="A12" s="9"/>
      <c r="B12" s="15">
        <v>10</v>
      </c>
      <c r="C12" s="13" t="s">
        <v>145</v>
      </c>
      <c r="D12" s="20">
        <v>56.469831482580908</v>
      </c>
      <c r="E12" s="17"/>
    </row>
    <row r="13" spans="1:5" ht="15.75" customHeight="1" x14ac:dyDescent="0.25">
      <c r="A13" s="9"/>
      <c r="B13" s="15">
        <v>11</v>
      </c>
      <c r="C13" s="13" t="s">
        <v>146</v>
      </c>
      <c r="D13" s="20">
        <v>27.490168517419082</v>
      </c>
      <c r="E13" s="17"/>
    </row>
    <row r="14" spans="1:5" ht="15.75" customHeight="1" x14ac:dyDescent="0.25">
      <c r="A14" s="9"/>
      <c r="B14" s="15">
        <v>12</v>
      </c>
      <c r="C14" s="13" t="s">
        <v>147</v>
      </c>
      <c r="D14" s="20">
        <v>47.604162964552252</v>
      </c>
      <c r="E14" s="17"/>
    </row>
    <row r="15" spans="1:5" ht="15.75" customHeight="1" x14ac:dyDescent="0.25">
      <c r="A15" s="9"/>
      <c r="B15" s="15">
        <v>13</v>
      </c>
      <c r="C15" s="10" t="s">
        <v>148</v>
      </c>
      <c r="D15" s="20">
        <v>42.345455729658397</v>
      </c>
      <c r="E15" s="17"/>
    </row>
    <row r="16" spans="1:5" ht="15" customHeight="1" x14ac:dyDescent="0.25">
      <c r="A16" s="4"/>
      <c r="B16" s="15">
        <v>14</v>
      </c>
      <c r="C16" s="10" t="s">
        <v>117</v>
      </c>
      <c r="D16" s="20">
        <v>71.793473614285688</v>
      </c>
      <c r="E16" s="17">
        <v>309.29000000000019</v>
      </c>
    </row>
    <row r="17" spans="1:7" s="6" customFormat="1" ht="15" customHeight="1" x14ac:dyDescent="0.25">
      <c r="A17" s="5"/>
      <c r="B17" s="15">
        <v>15</v>
      </c>
      <c r="C17" s="10" t="s">
        <v>119</v>
      </c>
      <c r="D17" s="20">
        <v>94.743821634285709</v>
      </c>
      <c r="E17" s="17">
        <v>643.95518942857166</v>
      </c>
    </row>
    <row r="18" spans="1:7" s="6" customFormat="1" ht="15" customHeight="1" x14ac:dyDescent="0.25">
      <c r="A18" s="5"/>
      <c r="B18" s="15">
        <v>16</v>
      </c>
      <c r="C18" s="11" t="s">
        <v>120</v>
      </c>
      <c r="D18" s="20">
        <v>85.381307906848349</v>
      </c>
      <c r="E18" s="17">
        <v>382.86863967350575</v>
      </c>
    </row>
    <row r="19" spans="1:7" s="3" customFormat="1" ht="15" customHeight="1" x14ac:dyDescent="0.25">
      <c r="A19" s="4">
        <v>1</v>
      </c>
      <c r="B19" s="15">
        <v>17</v>
      </c>
      <c r="C19" s="10" t="s">
        <v>1</v>
      </c>
      <c r="D19" s="20">
        <v>89.106304780888124</v>
      </c>
      <c r="E19" s="17">
        <v>401.57105289174513</v>
      </c>
    </row>
    <row r="20" spans="1:7" s="3" customFormat="1" ht="15" customHeight="1" x14ac:dyDescent="0.25">
      <c r="A20" s="4"/>
      <c r="B20" s="15">
        <v>18</v>
      </c>
      <c r="C20" s="12" t="s">
        <v>134</v>
      </c>
      <c r="D20" s="20">
        <v>204.88765714285719</v>
      </c>
      <c r="E20" s="17">
        <v>1221.1128571428574</v>
      </c>
    </row>
    <row r="21" spans="1:7" s="7" customFormat="1" ht="15" customHeight="1" x14ac:dyDescent="0.25">
      <c r="A21" s="5"/>
      <c r="B21" s="15">
        <v>19</v>
      </c>
      <c r="C21" s="10" t="s">
        <v>124</v>
      </c>
      <c r="D21" s="20">
        <v>60.413086466830713</v>
      </c>
      <c r="E21" s="17">
        <v>344.29170829170829</v>
      </c>
    </row>
    <row r="22" spans="1:7" s="7" customFormat="1" ht="15" customHeight="1" x14ac:dyDescent="0.25">
      <c r="A22" s="5"/>
      <c r="B22" s="15">
        <v>20</v>
      </c>
      <c r="C22" s="10" t="s">
        <v>125</v>
      </c>
      <c r="D22" s="20">
        <v>28.606913533169283</v>
      </c>
      <c r="E22" s="17">
        <v>148.04543456543456</v>
      </c>
    </row>
    <row r="23" spans="1:7" s="7" customFormat="1" ht="15" customHeight="1" x14ac:dyDescent="0.25">
      <c r="A23" s="5"/>
      <c r="B23" s="15">
        <v>21</v>
      </c>
      <c r="C23" s="10" t="s">
        <v>149</v>
      </c>
      <c r="D23" s="20">
        <v>119.56999999999998</v>
      </c>
      <c r="E23" s="17"/>
    </row>
    <row r="24" spans="1:7" s="3" customFormat="1" ht="16.5" customHeight="1" x14ac:dyDescent="0.25">
      <c r="A24" s="4">
        <v>1</v>
      </c>
      <c r="B24" s="15">
        <v>22</v>
      </c>
      <c r="C24" s="10" t="s">
        <v>2</v>
      </c>
      <c r="D24" s="20">
        <v>70.052247728571402</v>
      </c>
      <c r="E24" s="17">
        <v>259.24857142857144</v>
      </c>
    </row>
    <row r="25" spans="1:7" s="3" customFormat="1" ht="16.5" customHeight="1" x14ac:dyDescent="0.25">
      <c r="A25" s="4">
        <v>1</v>
      </c>
      <c r="B25" s="15">
        <v>23</v>
      </c>
      <c r="C25" s="10" t="s">
        <v>3</v>
      </c>
      <c r="D25" s="20">
        <v>65.130799657142902</v>
      </c>
      <c r="E25" s="17">
        <v>294.31571428571425</v>
      </c>
    </row>
    <row r="26" spans="1:7" s="3" customFormat="1" ht="15" customHeight="1" x14ac:dyDescent="0.25">
      <c r="A26" s="4">
        <v>1</v>
      </c>
      <c r="B26" s="15">
        <v>24</v>
      </c>
      <c r="C26" s="10" t="s">
        <v>4</v>
      </c>
      <c r="D26" s="20">
        <v>20.970347844812927</v>
      </c>
      <c r="E26" s="17">
        <v>141.14451530612243</v>
      </c>
    </row>
    <row r="27" spans="1:7" s="3" customFormat="1" ht="15" customHeight="1" x14ac:dyDescent="0.25">
      <c r="A27" s="4"/>
      <c r="B27" s="15">
        <v>25</v>
      </c>
      <c r="C27" s="10" t="s">
        <v>5</v>
      </c>
      <c r="D27" s="20">
        <v>25.46965215518707</v>
      </c>
      <c r="E27" s="17">
        <v>102.05834183673468</v>
      </c>
    </row>
    <row r="28" spans="1:7" s="3" customFormat="1" ht="15" customHeight="1" x14ac:dyDescent="0.25">
      <c r="A28" s="4">
        <v>1</v>
      </c>
      <c r="B28" s="15">
        <v>26</v>
      </c>
      <c r="C28" s="10" t="s">
        <v>6</v>
      </c>
      <c r="D28" s="20">
        <v>62.667283460000014</v>
      </c>
      <c r="E28" s="17">
        <v>233.78000000000003</v>
      </c>
    </row>
    <row r="29" spans="1:7" s="3" customFormat="1" ht="15" customHeight="1" x14ac:dyDescent="0.25">
      <c r="A29" s="4">
        <v>1</v>
      </c>
      <c r="B29" s="15">
        <v>27</v>
      </c>
      <c r="C29" s="10" t="s">
        <v>7</v>
      </c>
      <c r="D29" s="20">
        <v>70.692039516324712</v>
      </c>
      <c r="E29" s="17">
        <v>303.15646551724132</v>
      </c>
    </row>
    <row r="30" spans="1:7" s="3" customFormat="1" ht="15" customHeight="1" x14ac:dyDescent="0.25">
      <c r="A30" s="4"/>
      <c r="B30" s="15">
        <v>28</v>
      </c>
      <c r="C30" s="10" t="s">
        <v>59</v>
      </c>
      <c r="D30" s="20">
        <v>22.37768670457983</v>
      </c>
      <c r="E30" s="17">
        <v>124.45370689655172</v>
      </c>
    </row>
    <row r="31" spans="1:7" s="3" customFormat="1" ht="15" customHeight="1" x14ac:dyDescent="0.25">
      <c r="A31" s="4"/>
      <c r="B31" s="15">
        <v>29</v>
      </c>
      <c r="C31" s="10" t="s">
        <v>60</v>
      </c>
      <c r="D31" s="20">
        <v>20.794021365206095</v>
      </c>
      <c r="E31" s="18">
        <v>102.11586206896551</v>
      </c>
      <c r="G31" s="16"/>
    </row>
    <row r="32" spans="1:7" s="3" customFormat="1" ht="15" customHeight="1" x14ac:dyDescent="0.25">
      <c r="A32" s="4"/>
      <c r="B32" s="15">
        <v>30</v>
      </c>
      <c r="C32" s="10" t="s">
        <v>8</v>
      </c>
      <c r="D32" s="20">
        <v>53.156252413889383</v>
      </c>
      <c r="E32" s="17">
        <v>210.61396551724135</v>
      </c>
    </row>
    <row r="33" spans="1:5" s="3" customFormat="1" ht="15" customHeight="1" x14ac:dyDescent="0.25">
      <c r="A33" s="4">
        <v>1</v>
      </c>
      <c r="B33" s="15">
        <v>31</v>
      </c>
      <c r="C33" s="10" t="s">
        <v>61</v>
      </c>
      <c r="D33" s="20">
        <v>47.972071435180901</v>
      </c>
      <c r="E33" s="17">
        <v>220.88982248520713</v>
      </c>
    </row>
    <row r="34" spans="1:5" s="3" customFormat="1" ht="15" customHeight="1" x14ac:dyDescent="0.25">
      <c r="A34" s="4"/>
      <c r="B34" s="15">
        <v>32</v>
      </c>
      <c r="C34" s="10" t="s">
        <v>62</v>
      </c>
      <c r="D34" s="20">
        <v>10.137928564819099</v>
      </c>
      <c r="E34" s="17">
        <v>42.00017751479291</v>
      </c>
    </row>
    <row r="35" spans="1:5" s="3" customFormat="1" ht="15" customHeight="1" x14ac:dyDescent="0.25">
      <c r="A35" s="4">
        <v>1</v>
      </c>
      <c r="B35" s="15">
        <v>33</v>
      </c>
      <c r="C35" s="10" t="s">
        <v>63</v>
      </c>
      <c r="D35" s="20">
        <v>106.25431008782169</v>
      </c>
      <c r="E35" s="17">
        <v>544.5464691172707</v>
      </c>
    </row>
    <row r="36" spans="1:5" s="3" customFormat="1" ht="15" customHeight="1" x14ac:dyDescent="0.25">
      <c r="A36" s="4"/>
      <c r="B36" s="15">
        <v>34</v>
      </c>
      <c r="C36" s="10" t="s">
        <v>64</v>
      </c>
      <c r="D36" s="20">
        <v>30.125689912178302</v>
      </c>
      <c r="E36" s="17">
        <v>120.53762988272918</v>
      </c>
    </row>
    <row r="37" spans="1:5" s="3" customFormat="1" ht="15" customHeight="1" x14ac:dyDescent="0.25">
      <c r="A37" s="4"/>
      <c r="B37" s="15">
        <v>35</v>
      </c>
      <c r="C37" s="10" t="s">
        <v>150</v>
      </c>
      <c r="D37" s="20">
        <v>46.551503157142847</v>
      </c>
      <c r="E37" s="17"/>
    </row>
    <row r="38" spans="1:5" s="3" customFormat="1" ht="15" customHeight="1" x14ac:dyDescent="0.25">
      <c r="A38" s="4">
        <v>1</v>
      </c>
      <c r="B38" s="15">
        <v>36</v>
      </c>
      <c r="C38" s="10" t="s">
        <v>9</v>
      </c>
      <c r="D38" s="20">
        <v>87.584488571428579</v>
      </c>
      <c r="E38" s="17">
        <v>377.11714285714271</v>
      </c>
    </row>
    <row r="39" spans="1:5" s="3" customFormat="1" ht="15" customHeight="1" x14ac:dyDescent="0.25">
      <c r="A39" s="4"/>
      <c r="B39" s="15">
        <v>37</v>
      </c>
      <c r="C39" s="10" t="s">
        <v>151</v>
      </c>
      <c r="D39" s="20">
        <v>60.735000000000007</v>
      </c>
      <c r="E39" s="17"/>
    </row>
    <row r="40" spans="1:5" s="3" customFormat="1" ht="15" customHeight="1" x14ac:dyDescent="0.25">
      <c r="A40" s="4"/>
      <c r="B40" s="15">
        <v>38</v>
      </c>
      <c r="C40" s="10" t="s">
        <v>152</v>
      </c>
      <c r="D40" s="20">
        <v>73.036448766666723</v>
      </c>
      <c r="E40" s="17"/>
    </row>
    <row r="41" spans="1:5" s="3" customFormat="1" ht="15" customHeight="1" x14ac:dyDescent="0.25">
      <c r="A41" s="4">
        <v>1</v>
      </c>
      <c r="B41" s="15">
        <v>39</v>
      </c>
      <c r="C41" s="10" t="s">
        <v>10</v>
      </c>
      <c r="D41" s="20">
        <v>78.380010787172012</v>
      </c>
      <c r="E41" s="17">
        <v>327.23791545189505</v>
      </c>
    </row>
    <row r="42" spans="1:5" s="3" customFormat="1" ht="15" customHeight="1" x14ac:dyDescent="0.25">
      <c r="A42" s="4"/>
      <c r="B42" s="15">
        <v>40</v>
      </c>
      <c r="C42" s="10" t="s">
        <v>99</v>
      </c>
      <c r="D42" s="20">
        <v>65.109951925584198</v>
      </c>
      <c r="E42" s="17"/>
    </row>
    <row r="43" spans="1:5" s="3" customFormat="1" ht="15" customHeight="1" x14ac:dyDescent="0.25">
      <c r="A43" s="4"/>
      <c r="B43" s="15">
        <v>41</v>
      </c>
      <c r="C43" s="10" t="s">
        <v>122</v>
      </c>
      <c r="D43" s="20">
        <v>57.880048074415775</v>
      </c>
      <c r="E43" s="17">
        <v>281.27999999999997</v>
      </c>
    </row>
    <row r="44" spans="1:5" s="3" customFormat="1" ht="15" customHeight="1" x14ac:dyDescent="0.25">
      <c r="A44" s="4"/>
      <c r="B44" s="15">
        <v>42</v>
      </c>
      <c r="C44" s="10" t="s">
        <v>83</v>
      </c>
      <c r="D44" s="20">
        <v>41.051835127972993</v>
      </c>
      <c r="E44" s="17">
        <v>176.82046441191315</v>
      </c>
    </row>
    <row r="45" spans="1:5" s="3" customFormat="1" ht="15" customHeight="1" x14ac:dyDescent="0.25">
      <c r="A45" s="4"/>
      <c r="B45" s="15">
        <v>43</v>
      </c>
      <c r="C45" s="10" t="s">
        <v>84</v>
      </c>
      <c r="D45" s="20">
        <v>42.488164872027014</v>
      </c>
      <c r="E45" s="17">
        <v>175.57524987380108</v>
      </c>
    </row>
    <row r="46" spans="1:5" s="3" customFormat="1" ht="15" customHeight="1" x14ac:dyDescent="0.25">
      <c r="A46" s="4"/>
      <c r="B46" s="15">
        <v>44</v>
      </c>
      <c r="C46" s="10" t="s">
        <v>153</v>
      </c>
      <c r="D46" s="20">
        <v>52.093810352380956</v>
      </c>
      <c r="E46" s="17"/>
    </row>
    <row r="47" spans="1:5" s="3" customFormat="1" ht="15" customHeight="1" x14ac:dyDescent="0.25">
      <c r="A47" s="4"/>
      <c r="B47" s="15">
        <v>45</v>
      </c>
      <c r="C47" s="10" t="s">
        <v>154</v>
      </c>
      <c r="D47" s="20">
        <v>46.137857142857136</v>
      </c>
      <c r="E47" s="17"/>
    </row>
    <row r="48" spans="1:5" s="3" customFormat="1" ht="15" customHeight="1" x14ac:dyDescent="0.25">
      <c r="A48" s="4"/>
      <c r="B48" s="15">
        <v>46</v>
      </c>
      <c r="C48" s="10" t="s">
        <v>100</v>
      </c>
      <c r="D48" s="20">
        <v>62.868304390518198</v>
      </c>
      <c r="E48" s="17"/>
    </row>
    <row r="49" spans="1:5" s="3" customFormat="1" ht="15" customHeight="1" x14ac:dyDescent="0.25">
      <c r="A49" s="4"/>
      <c r="B49" s="15">
        <v>47</v>
      </c>
      <c r="C49" s="10" t="s">
        <v>121</v>
      </c>
      <c r="D49" s="20">
        <v>16.211695609481797</v>
      </c>
      <c r="E49" s="17">
        <v>41.046333333333322</v>
      </c>
    </row>
    <row r="50" spans="1:5" s="3" customFormat="1" ht="15" customHeight="1" x14ac:dyDescent="0.25">
      <c r="A50" s="4"/>
      <c r="B50" s="15">
        <v>48</v>
      </c>
      <c r="C50" s="10" t="s">
        <v>101</v>
      </c>
      <c r="D50" s="20">
        <v>101.58190685080508</v>
      </c>
      <c r="E50" s="17"/>
    </row>
    <row r="51" spans="1:5" s="3" customFormat="1" ht="15" customHeight="1" x14ac:dyDescent="0.25">
      <c r="A51" s="4"/>
      <c r="B51" s="15">
        <v>49</v>
      </c>
      <c r="C51" s="10" t="s">
        <v>102</v>
      </c>
      <c r="D51" s="20">
        <v>20.418093149194917</v>
      </c>
      <c r="E51" s="17"/>
    </row>
    <row r="52" spans="1:5" s="3" customFormat="1" ht="15" customHeight="1" x14ac:dyDescent="0.25">
      <c r="A52" s="4">
        <v>1</v>
      </c>
      <c r="B52" s="15">
        <v>50</v>
      </c>
      <c r="C52" s="10" t="s">
        <v>73</v>
      </c>
      <c r="D52" s="20">
        <v>10.203909366023519</v>
      </c>
      <c r="E52" s="17">
        <v>31.498947368421053</v>
      </c>
    </row>
    <row r="53" spans="1:5" s="3" customFormat="1" ht="15" customHeight="1" x14ac:dyDescent="0.25">
      <c r="A53" s="4"/>
      <c r="B53" s="15">
        <v>51</v>
      </c>
      <c r="C53" s="10" t="s">
        <v>72</v>
      </c>
      <c r="D53" s="20">
        <v>19.566090633976483</v>
      </c>
      <c r="E53" s="17">
        <v>43.311052631578946</v>
      </c>
    </row>
    <row r="54" spans="1:5" s="3" customFormat="1" ht="15" customHeight="1" x14ac:dyDescent="0.25">
      <c r="A54" s="4">
        <v>1</v>
      </c>
      <c r="B54" s="15">
        <v>52</v>
      </c>
      <c r="C54" s="10" t="s">
        <v>11</v>
      </c>
      <c r="D54" s="20">
        <v>97.256914285714302</v>
      </c>
      <c r="E54" s="17">
        <v>344.74428571428581</v>
      </c>
    </row>
    <row r="55" spans="1:5" s="3" customFormat="1" ht="15" customHeight="1" x14ac:dyDescent="0.25">
      <c r="A55" s="4"/>
      <c r="B55" s="15">
        <v>53</v>
      </c>
      <c r="C55" s="10" t="s">
        <v>155</v>
      </c>
      <c r="D55" s="20">
        <v>38.698428571428579</v>
      </c>
      <c r="E55" s="17"/>
    </row>
    <row r="56" spans="1:5" s="3" customFormat="1" ht="15" customHeight="1" x14ac:dyDescent="0.25">
      <c r="A56" s="4">
        <v>2</v>
      </c>
      <c r="B56" s="15">
        <v>54</v>
      </c>
      <c r="C56" s="10" t="s">
        <v>12</v>
      </c>
      <c r="D56" s="20">
        <v>103.50999999999999</v>
      </c>
      <c r="E56" s="17">
        <v>511.87000000000006</v>
      </c>
    </row>
    <row r="57" spans="1:5" s="3" customFormat="1" ht="15" customHeight="1" x14ac:dyDescent="0.25">
      <c r="A57" s="4"/>
      <c r="B57" s="15">
        <v>55</v>
      </c>
      <c r="C57" s="10" t="s">
        <v>85</v>
      </c>
      <c r="D57" s="20">
        <v>69.614488751282479</v>
      </c>
      <c r="E57" s="17"/>
    </row>
    <row r="58" spans="1:5" s="3" customFormat="1" ht="15" customHeight="1" x14ac:dyDescent="0.25">
      <c r="A58" s="4"/>
      <c r="B58" s="15">
        <v>56</v>
      </c>
      <c r="C58" s="10" t="s">
        <v>123</v>
      </c>
      <c r="D58" s="20">
        <v>8.8855112487175205</v>
      </c>
      <c r="E58" s="17">
        <v>87.56</v>
      </c>
    </row>
    <row r="59" spans="1:5" s="3" customFormat="1" ht="15" customHeight="1" x14ac:dyDescent="0.25">
      <c r="A59" s="4">
        <v>1</v>
      </c>
      <c r="B59" s="15">
        <v>57</v>
      </c>
      <c r="C59" s="10" t="s">
        <v>13</v>
      </c>
      <c r="D59" s="20">
        <v>134.54081668285721</v>
      </c>
      <c r="E59" s="17">
        <v>517.30004814285712</v>
      </c>
    </row>
    <row r="60" spans="1:5" s="3" customFormat="1" ht="15" customHeight="1" x14ac:dyDescent="0.25">
      <c r="A60" s="4"/>
      <c r="B60" s="15">
        <v>58</v>
      </c>
      <c r="C60" s="10" t="s">
        <v>156</v>
      </c>
      <c r="D60" s="20">
        <v>46.385861346571396</v>
      </c>
      <c r="E60" s="19"/>
    </row>
    <row r="61" spans="1:5" s="3" customFormat="1" ht="15" customHeight="1" x14ac:dyDescent="0.25">
      <c r="A61" s="4"/>
      <c r="B61" s="15">
        <v>59</v>
      </c>
      <c r="C61" s="10" t="s">
        <v>103</v>
      </c>
      <c r="D61" s="20">
        <v>89.27515973298847</v>
      </c>
      <c r="E61" s="17"/>
    </row>
    <row r="62" spans="1:5" s="3" customFormat="1" ht="15" customHeight="1" x14ac:dyDescent="0.25">
      <c r="A62" s="4"/>
      <c r="B62" s="15">
        <v>60</v>
      </c>
      <c r="C62" s="10" t="s">
        <v>14</v>
      </c>
      <c r="D62" s="20">
        <v>8.3648402670115427</v>
      </c>
      <c r="E62" s="17">
        <v>34.172224999999997</v>
      </c>
    </row>
    <row r="63" spans="1:5" s="3" customFormat="1" ht="15" customHeight="1" x14ac:dyDescent="0.25">
      <c r="A63" s="4"/>
      <c r="B63" s="15">
        <v>61</v>
      </c>
      <c r="C63" s="10" t="s">
        <v>157</v>
      </c>
      <c r="D63" s="20">
        <v>112.13949714285715</v>
      </c>
      <c r="E63" s="17"/>
    </row>
    <row r="64" spans="1:5" s="3" customFormat="1" ht="15" customHeight="1" x14ac:dyDescent="0.25">
      <c r="A64" s="4"/>
      <c r="B64" s="15">
        <v>62</v>
      </c>
      <c r="C64" s="11" t="s">
        <v>158</v>
      </c>
      <c r="D64" s="20">
        <v>79.499526571428561</v>
      </c>
      <c r="E64" s="17"/>
    </row>
    <row r="65" spans="1:5" s="3" customFormat="1" ht="15" customHeight="1" x14ac:dyDescent="0.25">
      <c r="A65" s="4"/>
      <c r="B65" s="15">
        <v>63</v>
      </c>
      <c r="C65" s="10" t="s">
        <v>15</v>
      </c>
      <c r="D65" s="20">
        <v>61.490345714285745</v>
      </c>
      <c r="E65" s="17">
        <v>351.73233333333314</v>
      </c>
    </row>
    <row r="66" spans="1:5" s="3" customFormat="1" ht="15" customHeight="1" x14ac:dyDescent="0.25">
      <c r="A66" s="4"/>
      <c r="B66" s="15">
        <v>64</v>
      </c>
      <c r="C66" s="10" t="s">
        <v>159</v>
      </c>
      <c r="D66" s="20">
        <v>99.039656857142887</v>
      </c>
      <c r="E66" s="17"/>
    </row>
    <row r="67" spans="1:5" s="3" customFormat="1" ht="15" customHeight="1" x14ac:dyDescent="0.25">
      <c r="A67" s="4"/>
      <c r="B67" s="15">
        <v>65</v>
      </c>
      <c r="C67" s="10" t="s">
        <v>160</v>
      </c>
      <c r="D67" s="20">
        <v>89.590857142857146</v>
      </c>
      <c r="E67" s="17"/>
    </row>
    <row r="68" spans="1:5" s="3" customFormat="1" ht="15" customHeight="1" x14ac:dyDescent="0.25">
      <c r="A68" s="4"/>
      <c r="B68" s="15">
        <v>66</v>
      </c>
      <c r="C68" s="10" t="s">
        <v>161</v>
      </c>
      <c r="D68" s="20">
        <v>76.960418521454116</v>
      </c>
      <c r="E68" s="17"/>
    </row>
    <row r="69" spans="1:5" s="3" customFormat="1" ht="15" customHeight="1" x14ac:dyDescent="0.25">
      <c r="A69" s="4"/>
      <c r="B69" s="15">
        <v>67</v>
      </c>
      <c r="C69" s="10" t="s">
        <v>90</v>
      </c>
      <c r="D69" s="20">
        <v>49.106795427258966</v>
      </c>
      <c r="E69" s="17">
        <v>184.61670918367341</v>
      </c>
    </row>
    <row r="70" spans="1:5" s="3" customFormat="1" ht="15" customHeight="1" x14ac:dyDescent="0.25">
      <c r="A70" s="4"/>
      <c r="B70" s="15">
        <v>68</v>
      </c>
      <c r="C70" s="10" t="s">
        <v>91</v>
      </c>
      <c r="D70" s="20">
        <v>49.053714047084604</v>
      </c>
      <c r="E70" s="17">
        <v>161.36867913832194</v>
      </c>
    </row>
    <row r="71" spans="1:5" s="3" customFormat="1" ht="15" customHeight="1" x14ac:dyDescent="0.25">
      <c r="A71" s="4"/>
      <c r="B71" s="15">
        <v>69</v>
      </c>
      <c r="C71" s="10" t="s">
        <v>92</v>
      </c>
      <c r="D71" s="20">
        <v>11.398683161942543</v>
      </c>
      <c r="E71" s="17">
        <v>19.145436507936498</v>
      </c>
    </row>
    <row r="72" spans="1:5" s="3" customFormat="1" ht="15" customHeight="1" x14ac:dyDescent="0.25">
      <c r="A72" s="4"/>
      <c r="B72" s="15">
        <v>70</v>
      </c>
      <c r="C72" s="10" t="s">
        <v>93</v>
      </c>
      <c r="D72" s="20">
        <v>31.729627812287934</v>
      </c>
      <c r="E72" s="17">
        <v>72.479152494331046</v>
      </c>
    </row>
    <row r="73" spans="1:5" s="3" customFormat="1" ht="15" customHeight="1" x14ac:dyDescent="0.25">
      <c r="A73" s="4"/>
      <c r="B73" s="15">
        <v>71</v>
      </c>
      <c r="C73" s="10" t="s">
        <v>94</v>
      </c>
      <c r="D73" s="20">
        <v>32.707132292808545</v>
      </c>
      <c r="E73" s="17">
        <v>124.44533730158726</v>
      </c>
    </row>
    <row r="74" spans="1:5" s="3" customFormat="1" ht="15" customHeight="1" x14ac:dyDescent="0.25">
      <c r="A74" s="4"/>
      <c r="B74" s="15">
        <v>72</v>
      </c>
      <c r="C74" s="10" t="s">
        <v>95</v>
      </c>
      <c r="D74" s="20">
        <v>31.164047258617387</v>
      </c>
      <c r="E74" s="17">
        <v>127.18039965986389</v>
      </c>
    </row>
    <row r="75" spans="1:5" s="3" customFormat="1" ht="15" customHeight="1" x14ac:dyDescent="0.25">
      <c r="A75" s="4"/>
      <c r="B75" s="15">
        <v>73</v>
      </c>
      <c r="C75" s="10" t="s">
        <v>162</v>
      </c>
      <c r="D75" s="20">
        <v>103.94418571428571</v>
      </c>
      <c r="E75" s="17"/>
    </row>
    <row r="76" spans="1:5" s="3" customFormat="1" ht="15" customHeight="1" x14ac:dyDescent="0.25">
      <c r="A76" s="4">
        <v>1</v>
      </c>
      <c r="B76" s="15">
        <v>74</v>
      </c>
      <c r="C76" s="10" t="s">
        <v>16</v>
      </c>
      <c r="D76" s="20">
        <v>45.514470885714303</v>
      </c>
      <c r="E76" s="17">
        <v>348.19285714285706</v>
      </c>
    </row>
    <row r="77" spans="1:5" s="3" customFormat="1" ht="15" customHeight="1" x14ac:dyDescent="0.25">
      <c r="A77" s="4">
        <v>1</v>
      </c>
      <c r="B77" s="15">
        <v>75</v>
      </c>
      <c r="C77" s="10" t="s">
        <v>17</v>
      </c>
      <c r="D77" s="20">
        <v>108.12742857142854</v>
      </c>
      <c r="E77" s="17">
        <v>562.46428571428567</v>
      </c>
    </row>
    <row r="78" spans="1:5" s="3" customFormat="1" ht="15" customHeight="1" x14ac:dyDescent="0.25">
      <c r="A78" s="4"/>
      <c r="B78" s="15">
        <v>76</v>
      </c>
      <c r="C78" s="10" t="s">
        <v>163</v>
      </c>
      <c r="D78" s="20">
        <v>44.732944937553768</v>
      </c>
      <c r="E78" s="17"/>
    </row>
    <row r="79" spans="1:5" s="3" customFormat="1" ht="15" customHeight="1" x14ac:dyDescent="0.25">
      <c r="A79" s="4"/>
      <c r="B79" s="15">
        <v>77</v>
      </c>
      <c r="C79" s="10" t="s">
        <v>164</v>
      </c>
      <c r="D79" s="20">
        <v>50.052418330522769</v>
      </c>
      <c r="E79" s="17"/>
    </row>
    <row r="80" spans="1:5" s="3" customFormat="1" ht="15" customHeight="1" x14ac:dyDescent="0.25">
      <c r="A80" s="4"/>
      <c r="B80" s="15">
        <v>78</v>
      </c>
      <c r="C80" s="10" t="s">
        <v>81</v>
      </c>
      <c r="D80" s="20">
        <v>0.60095820725493188</v>
      </c>
      <c r="E80" s="17">
        <v>7.06</v>
      </c>
    </row>
    <row r="81" spans="1:5" s="3" customFormat="1" ht="15" customHeight="1" x14ac:dyDescent="0.25">
      <c r="A81" s="4"/>
      <c r="B81" s="15">
        <v>79</v>
      </c>
      <c r="C81" s="10" t="s">
        <v>118</v>
      </c>
      <c r="D81" s="20">
        <v>14.374036036898994</v>
      </c>
      <c r="E81" s="17">
        <v>182.82</v>
      </c>
    </row>
    <row r="82" spans="1:5" s="3" customFormat="1" ht="15" customHeight="1" x14ac:dyDescent="0.25">
      <c r="A82" s="4"/>
      <c r="B82" s="15">
        <v>80</v>
      </c>
      <c r="C82" s="10" t="s">
        <v>165</v>
      </c>
      <c r="D82" s="20">
        <v>64.315005755846087</v>
      </c>
      <c r="E82" s="17"/>
    </row>
    <row r="83" spans="1:5" s="3" customFormat="1" ht="15" customHeight="1" x14ac:dyDescent="0.25">
      <c r="A83" s="4"/>
      <c r="B83" s="15">
        <v>81</v>
      </c>
      <c r="C83" s="10" t="s">
        <v>166</v>
      </c>
      <c r="D83" s="20">
        <v>36.814285714285724</v>
      </c>
      <c r="E83" s="17"/>
    </row>
    <row r="84" spans="1:5" s="3" customFormat="1" ht="15" customHeight="1" x14ac:dyDescent="0.25">
      <c r="A84" s="4"/>
      <c r="B84" s="15">
        <v>82</v>
      </c>
      <c r="C84" s="10" t="s">
        <v>167</v>
      </c>
      <c r="D84" s="20">
        <v>24.599176399999997</v>
      </c>
      <c r="E84" s="17"/>
    </row>
    <row r="85" spans="1:5" s="3" customFormat="1" ht="15" customHeight="1" x14ac:dyDescent="0.25">
      <c r="A85" s="4">
        <v>1</v>
      </c>
      <c r="B85" s="15">
        <v>83</v>
      </c>
      <c r="C85" s="10" t="s">
        <v>18</v>
      </c>
      <c r="D85" s="20">
        <v>50.253336757142868</v>
      </c>
      <c r="E85" s="17">
        <v>210.5542857142857</v>
      </c>
    </row>
    <row r="86" spans="1:5" s="3" customFormat="1" ht="15" customHeight="1" x14ac:dyDescent="0.25">
      <c r="A86" s="4"/>
      <c r="B86" s="15">
        <v>84</v>
      </c>
      <c r="C86" s="10" t="s">
        <v>86</v>
      </c>
      <c r="D86" s="20">
        <v>34.977647199358358</v>
      </c>
      <c r="E86" s="17">
        <v>86.169652173913065</v>
      </c>
    </row>
    <row r="87" spans="1:5" s="3" customFormat="1" ht="15" customHeight="1" x14ac:dyDescent="0.25">
      <c r="A87" s="4"/>
      <c r="B87" s="15">
        <v>85</v>
      </c>
      <c r="C87" s="10" t="s">
        <v>87</v>
      </c>
      <c r="D87" s="20">
        <v>23.895582568729058</v>
      </c>
      <c r="E87" s="17">
        <v>90.904248447204992</v>
      </c>
    </row>
    <row r="88" spans="1:5" s="3" customFormat="1" ht="15" customHeight="1" x14ac:dyDescent="0.25">
      <c r="A88" s="4"/>
      <c r="B88" s="15">
        <v>86</v>
      </c>
      <c r="C88" s="10" t="s">
        <v>88</v>
      </c>
      <c r="D88" s="20">
        <v>11.766770231912581</v>
      </c>
      <c r="E88" s="17">
        <v>40.717527950310568</v>
      </c>
    </row>
    <row r="89" spans="1:5" s="3" customFormat="1" ht="15" customHeight="1" x14ac:dyDescent="0.25">
      <c r="A89" s="4"/>
      <c r="B89" s="15">
        <v>87</v>
      </c>
      <c r="C89" s="10" t="s">
        <v>168</v>
      </c>
      <c r="D89" s="20">
        <v>69.947000000000003</v>
      </c>
      <c r="E89" s="17"/>
    </row>
    <row r="90" spans="1:5" s="3" customFormat="1" ht="15" customHeight="1" x14ac:dyDescent="0.25">
      <c r="A90" s="4">
        <v>1</v>
      </c>
      <c r="B90" s="15">
        <v>88</v>
      </c>
      <c r="C90" s="10" t="s">
        <v>19</v>
      </c>
      <c r="D90" s="20">
        <v>63.678693846470694</v>
      </c>
      <c r="E90" s="17">
        <v>216.18277777777777</v>
      </c>
    </row>
    <row r="91" spans="1:5" s="3" customFormat="1" ht="15" customHeight="1" x14ac:dyDescent="0.25">
      <c r="A91" s="4"/>
      <c r="B91" s="15">
        <v>89</v>
      </c>
      <c r="C91" s="10" t="s">
        <v>20</v>
      </c>
      <c r="D91" s="20">
        <v>14.511306153529299</v>
      </c>
      <c r="E91" s="17">
        <v>64.270555555555546</v>
      </c>
    </row>
    <row r="92" spans="1:5" s="3" customFormat="1" ht="15" customHeight="1" x14ac:dyDescent="0.25">
      <c r="A92" s="4">
        <v>1</v>
      </c>
      <c r="B92" s="15">
        <v>90</v>
      </c>
      <c r="C92" s="10" t="s">
        <v>21</v>
      </c>
      <c r="D92" s="20">
        <v>38.074799999999996</v>
      </c>
      <c r="E92" s="4">
        <v>167.62</v>
      </c>
    </row>
    <row r="93" spans="1:5" s="3" customFormat="1" ht="15" customHeight="1" x14ac:dyDescent="0.25">
      <c r="A93" s="4"/>
      <c r="B93" s="15">
        <v>91</v>
      </c>
      <c r="C93" s="10" t="s">
        <v>169</v>
      </c>
      <c r="D93" s="20">
        <v>46.744028571428572</v>
      </c>
      <c r="E93" s="18"/>
    </row>
    <row r="94" spans="1:5" s="3" customFormat="1" ht="15" customHeight="1" x14ac:dyDescent="0.25">
      <c r="A94" s="4"/>
      <c r="B94" s="15">
        <v>92</v>
      </c>
      <c r="C94" s="10" t="s">
        <v>170</v>
      </c>
      <c r="D94" s="20">
        <v>101.81092814285715</v>
      </c>
      <c r="E94" s="18"/>
    </row>
    <row r="95" spans="1:5" s="3" customFormat="1" ht="15" customHeight="1" x14ac:dyDescent="0.25">
      <c r="A95" s="4">
        <v>1</v>
      </c>
      <c r="B95" s="15">
        <v>93</v>
      </c>
      <c r="C95" s="10" t="s">
        <v>22</v>
      </c>
      <c r="D95" s="20">
        <v>31.577791161914963</v>
      </c>
      <c r="E95" s="17">
        <v>111.51186635944701</v>
      </c>
    </row>
    <row r="96" spans="1:5" s="3" customFormat="1" ht="15" customHeight="1" x14ac:dyDescent="0.25">
      <c r="A96" s="4"/>
      <c r="B96" s="15">
        <v>94</v>
      </c>
      <c r="C96" s="10" t="s">
        <v>23</v>
      </c>
      <c r="D96" s="20">
        <v>27.582208838085034</v>
      </c>
      <c r="E96" s="17">
        <v>97.995276497695869</v>
      </c>
    </row>
    <row r="97" spans="1:5" s="3" customFormat="1" ht="15" customHeight="1" x14ac:dyDescent="0.25">
      <c r="A97" s="4"/>
      <c r="B97" s="15">
        <v>95</v>
      </c>
      <c r="C97" s="10" t="s">
        <v>171</v>
      </c>
      <c r="D97" s="20">
        <v>46.869850533333363</v>
      </c>
      <c r="E97" s="17"/>
    </row>
    <row r="98" spans="1:5" s="3" customFormat="1" ht="15" customHeight="1" x14ac:dyDescent="0.25">
      <c r="A98" s="4">
        <v>1</v>
      </c>
      <c r="B98" s="15">
        <v>96</v>
      </c>
      <c r="C98" s="10" t="s">
        <v>24</v>
      </c>
      <c r="D98" s="20">
        <v>41.951155401587293</v>
      </c>
      <c r="E98" s="17">
        <v>175.4842857142857</v>
      </c>
    </row>
    <row r="99" spans="1:5" s="3" customFormat="1" ht="15" customHeight="1" x14ac:dyDescent="0.25">
      <c r="A99" s="4"/>
      <c r="B99" s="15">
        <v>97</v>
      </c>
      <c r="C99" s="10" t="s">
        <v>172</v>
      </c>
      <c r="D99" s="20">
        <f>96.28+79.72</f>
        <v>176</v>
      </c>
      <c r="E99" s="17"/>
    </row>
    <row r="100" spans="1:5" s="3" customFormat="1" ht="15" customHeight="1" x14ac:dyDescent="0.25">
      <c r="A100" s="4"/>
      <c r="B100" s="15">
        <v>98</v>
      </c>
      <c r="C100" s="10" t="s">
        <v>173</v>
      </c>
      <c r="D100" s="20">
        <v>93.697285714285698</v>
      </c>
      <c r="E100" s="17"/>
    </row>
    <row r="101" spans="1:5" s="3" customFormat="1" ht="15" customHeight="1" x14ac:dyDescent="0.25">
      <c r="A101" s="4"/>
      <c r="B101" s="15">
        <v>99</v>
      </c>
      <c r="C101" s="10" t="s">
        <v>126</v>
      </c>
      <c r="D101" s="20">
        <v>34.381381489784083</v>
      </c>
      <c r="E101" s="17"/>
    </row>
    <row r="102" spans="1:5" s="7" customFormat="1" ht="15" customHeight="1" x14ac:dyDescent="0.25">
      <c r="A102" s="5"/>
      <c r="B102" s="15">
        <v>100</v>
      </c>
      <c r="C102" s="10" t="s">
        <v>129</v>
      </c>
      <c r="D102" s="20">
        <v>12.949587843220529</v>
      </c>
      <c r="E102" s="17">
        <v>31.369315068493151</v>
      </c>
    </row>
    <row r="103" spans="1:5" s="7" customFormat="1" ht="15" customHeight="1" x14ac:dyDescent="0.25">
      <c r="A103" s="5"/>
      <c r="B103" s="15">
        <v>101</v>
      </c>
      <c r="C103" s="10" t="s">
        <v>127</v>
      </c>
      <c r="D103" s="20">
        <v>11.774138455377592</v>
      </c>
      <c r="E103" s="17">
        <v>54.02493150684932</v>
      </c>
    </row>
    <row r="104" spans="1:5" s="7" customFormat="1" ht="15" customHeight="1" x14ac:dyDescent="0.25">
      <c r="A104" s="5"/>
      <c r="B104" s="15">
        <v>102</v>
      </c>
      <c r="C104" s="10" t="s">
        <v>128</v>
      </c>
      <c r="D104" s="20">
        <v>43.764892211617813</v>
      </c>
      <c r="E104" s="17">
        <v>169.04575342465753</v>
      </c>
    </row>
    <row r="105" spans="1:5" s="3" customFormat="1" ht="15" customHeight="1" x14ac:dyDescent="0.25">
      <c r="A105" s="4">
        <v>5</v>
      </c>
      <c r="B105" s="15">
        <v>103</v>
      </c>
      <c r="C105" s="10" t="s">
        <v>25</v>
      </c>
      <c r="D105" s="20">
        <f>93.53+86.52+51.99+64.57+117.93</f>
        <v>414.54</v>
      </c>
      <c r="E105" s="17">
        <f>575.2+340.4+250.48+274.88+522.21</f>
        <v>1963.17</v>
      </c>
    </row>
    <row r="106" spans="1:5" s="3" customFormat="1" ht="15" customHeight="1" x14ac:dyDescent="0.25">
      <c r="A106" s="4">
        <v>8</v>
      </c>
      <c r="B106" s="15">
        <v>104</v>
      </c>
      <c r="C106" s="10" t="s">
        <v>70</v>
      </c>
      <c r="D106" s="20">
        <v>484.36344591732421</v>
      </c>
      <c r="E106" s="17">
        <v>1731.9764</v>
      </c>
    </row>
    <row r="107" spans="1:5" s="3" customFormat="1" ht="14.25" customHeight="1" x14ac:dyDescent="0.25">
      <c r="A107" s="4"/>
      <c r="B107" s="15">
        <v>105</v>
      </c>
      <c r="C107" s="10" t="s">
        <v>78</v>
      </c>
      <c r="D107" s="20">
        <v>542.0565540826758</v>
      </c>
      <c r="E107" s="17">
        <v>2063.3535999999999</v>
      </c>
    </row>
    <row r="108" spans="1:5" s="3" customFormat="1" ht="19.5" customHeight="1" x14ac:dyDescent="0.25">
      <c r="A108" s="4">
        <v>2</v>
      </c>
      <c r="B108" s="15">
        <v>106</v>
      </c>
      <c r="C108" s="10" t="s">
        <v>26</v>
      </c>
      <c r="D108" s="20">
        <f>70.26+122.51</f>
        <v>192.77</v>
      </c>
      <c r="E108" s="17">
        <f>243.25+464.32</f>
        <v>707.56999999999994</v>
      </c>
    </row>
    <row r="109" spans="1:5" s="3" customFormat="1" ht="15" customHeight="1" x14ac:dyDescent="0.25">
      <c r="A109" s="4">
        <v>5</v>
      </c>
      <c r="B109" s="15">
        <v>107</v>
      </c>
      <c r="C109" s="10" t="s">
        <v>27</v>
      </c>
      <c r="D109" s="20">
        <f>122.67+75.1+68.9+68.75+157.12</f>
        <v>492.53999999999996</v>
      </c>
      <c r="E109" s="18">
        <f>496.42+293.94+271.91+236.89+585.24</f>
        <v>1884.3999999999999</v>
      </c>
    </row>
    <row r="110" spans="1:5" s="3" customFormat="1" ht="15" customHeight="1" x14ac:dyDescent="0.25">
      <c r="A110" s="4"/>
      <c r="B110" s="15">
        <v>108</v>
      </c>
      <c r="C110" s="12" t="s">
        <v>133</v>
      </c>
      <c r="D110" s="20">
        <v>31.67</v>
      </c>
      <c r="E110" s="17">
        <v>110.55</v>
      </c>
    </row>
    <row r="111" spans="1:5" s="3" customFormat="1" ht="15" customHeight="1" x14ac:dyDescent="0.25">
      <c r="A111" s="4"/>
      <c r="B111" s="15">
        <v>109</v>
      </c>
      <c r="C111" s="10" t="s">
        <v>58</v>
      </c>
      <c r="D111" s="20">
        <v>74.760000000000005</v>
      </c>
      <c r="E111" s="17">
        <v>188.68</v>
      </c>
    </row>
    <row r="112" spans="1:5" s="3" customFormat="1" ht="15" customHeight="1" x14ac:dyDescent="0.25">
      <c r="A112" s="4"/>
      <c r="B112" s="15">
        <v>110</v>
      </c>
      <c r="C112" s="10" t="s">
        <v>116</v>
      </c>
      <c r="D112" s="20">
        <v>18.131373733840061</v>
      </c>
      <c r="E112" s="17"/>
    </row>
    <row r="113" spans="1:5" s="3" customFormat="1" ht="15" customHeight="1" x14ac:dyDescent="0.25">
      <c r="A113" s="4"/>
      <c r="B113" s="15">
        <v>111</v>
      </c>
      <c r="C113" s="10" t="s">
        <v>79</v>
      </c>
      <c r="D113" s="20">
        <v>6.9086262661599367</v>
      </c>
      <c r="E113" s="17">
        <v>37.380000000000003</v>
      </c>
    </row>
    <row r="114" spans="1:5" s="3" customFormat="1" ht="15" customHeight="1" x14ac:dyDescent="0.25">
      <c r="A114" s="4"/>
      <c r="B114" s="15">
        <v>112</v>
      </c>
      <c r="C114" s="10" t="s">
        <v>80</v>
      </c>
      <c r="D114" s="20">
        <v>22.7</v>
      </c>
      <c r="E114" s="17">
        <v>78.12</v>
      </c>
    </row>
    <row r="115" spans="1:5" s="3" customFormat="1" ht="15" customHeight="1" x14ac:dyDescent="0.25">
      <c r="A115" s="4"/>
      <c r="B115" s="15">
        <v>113</v>
      </c>
      <c r="C115" s="10" t="s">
        <v>71</v>
      </c>
      <c r="D115" s="20">
        <v>35.54</v>
      </c>
      <c r="E115" s="17">
        <v>169.83</v>
      </c>
    </row>
    <row r="116" spans="1:5" s="3" customFormat="1" ht="15" customHeight="1" x14ac:dyDescent="0.25">
      <c r="A116" s="4"/>
      <c r="B116" s="15">
        <v>114</v>
      </c>
      <c r="C116" s="14" t="s">
        <v>215</v>
      </c>
      <c r="D116" s="20">
        <v>93.503776751478554</v>
      </c>
      <c r="E116" s="17" t="s">
        <v>219</v>
      </c>
    </row>
    <row r="117" spans="1:5" s="3" customFormat="1" ht="15" customHeight="1" x14ac:dyDescent="0.25">
      <c r="A117" s="4"/>
      <c r="B117" s="15">
        <v>115</v>
      </c>
      <c r="C117" s="10" t="s">
        <v>174</v>
      </c>
      <c r="D117" s="20">
        <v>48.646108543891032</v>
      </c>
      <c r="E117" s="4"/>
    </row>
    <row r="118" spans="1:5" s="3" customFormat="1" ht="15" customHeight="1" x14ac:dyDescent="0.25">
      <c r="A118" s="4"/>
      <c r="B118" s="15">
        <v>116</v>
      </c>
      <c r="C118" s="10" t="s">
        <v>175</v>
      </c>
      <c r="D118" s="20">
        <v>40.53262500000001</v>
      </c>
      <c r="E118" s="4"/>
    </row>
    <row r="119" spans="1:5" s="3" customFormat="1" ht="15" customHeight="1" x14ac:dyDescent="0.25">
      <c r="A119" s="4"/>
      <c r="B119" s="15">
        <v>117</v>
      </c>
      <c r="C119" s="10" t="s">
        <v>176</v>
      </c>
      <c r="D119" s="20">
        <v>80.961722316382804</v>
      </c>
      <c r="E119" s="4"/>
    </row>
    <row r="120" spans="1:5" s="3" customFormat="1" ht="15" customHeight="1" x14ac:dyDescent="0.25">
      <c r="A120" s="4"/>
      <c r="B120" s="15">
        <v>118</v>
      </c>
      <c r="C120" s="10" t="s">
        <v>177</v>
      </c>
      <c r="D120" s="20">
        <v>40.617136000000009</v>
      </c>
      <c r="E120" s="4"/>
    </row>
    <row r="121" spans="1:5" s="3" customFormat="1" ht="15" customHeight="1" x14ac:dyDescent="0.25">
      <c r="A121" s="4"/>
      <c r="B121" s="15">
        <v>119</v>
      </c>
      <c r="C121" s="10" t="s">
        <v>178</v>
      </c>
      <c r="D121" s="20">
        <v>49.646765714285706</v>
      </c>
      <c r="E121" s="4"/>
    </row>
    <row r="122" spans="1:5" s="3" customFormat="1" ht="15.75" customHeight="1" x14ac:dyDescent="0.25">
      <c r="A122" s="4">
        <v>3</v>
      </c>
      <c r="B122" s="15">
        <v>120</v>
      </c>
      <c r="C122" s="10" t="s">
        <v>28</v>
      </c>
      <c r="D122" s="20">
        <v>270.67</v>
      </c>
      <c r="E122" s="4">
        <f>662.72+660.24</f>
        <v>1322.96</v>
      </c>
    </row>
    <row r="123" spans="1:5" s="3" customFormat="1" ht="15" customHeight="1" x14ac:dyDescent="0.25">
      <c r="A123" s="4">
        <v>1</v>
      </c>
      <c r="B123" s="15">
        <v>121</v>
      </c>
      <c r="C123" s="10" t="s">
        <v>29</v>
      </c>
      <c r="D123" s="20">
        <v>103.32777573333333</v>
      </c>
      <c r="E123" s="17">
        <v>526.05000000000007</v>
      </c>
    </row>
    <row r="124" spans="1:5" s="7" customFormat="1" ht="15" customHeight="1" x14ac:dyDescent="0.25">
      <c r="A124" s="5"/>
      <c r="B124" s="15">
        <v>122</v>
      </c>
      <c r="C124" s="10" t="s">
        <v>132</v>
      </c>
      <c r="D124" s="20">
        <v>82.947784333333317</v>
      </c>
      <c r="E124" s="17">
        <v>212.88666666666677</v>
      </c>
    </row>
    <row r="125" spans="1:5" s="3" customFormat="1" ht="15" customHeight="1" x14ac:dyDescent="0.25">
      <c r="A125" s="4"/>
      <c r="B125" s="15">
        <v>123</v>
      </c>
      <c r="C125" s="10" t="s">
        <v>96</v>
      </c>
      <c r="D125" s="20">
        <v>742.45417688789496</v>
      </c>
      <c r="E125" s="17">
        <v>2094.1759711488921</v>
      </c>
    </row>
    <row r="126" spans="1:5" s="3" customFormat="1" ht="15" customHeight="1" x14ac:dyDescent="0.25">
      <c r="A126" s="4"/>
      <c r="B126" s="15">
        <v>124</v>
      </c>
      <c r="C126" s="10" t="s">
        <v>97</v>
      </c>
      <c r="D126" s="20">
        <v>149.47184724303952</v>
      </c>
      <c r="E126" s="17">
        <v>411.54582174137039</v>
      </c>
    </row>
    <row r="127" spans="1:5" s="3" customFormat="1" ht="15" customHeight="1" x14ac:dyDescent="0.25">
      <c r="A127" s="4"/>
      <c r="B127" s="15">
        <v>125</v>
      </c>
      <c r="C127" s="10" t="s">
        <v>98</v>
      </c>
      <c r="D127" s="20">
        <v>158.87397586906548</v>
      </c>
      <c r="E127" s="17">
        <v>441.91820710973724</v>
      </c>
    </row>
    <row r="128" spans="1:5" s="3" customFormat="1" ht="15" customHeight="1" x14ac:dyDescent="0.25">
      <c r="A128" s="4">
        <v>4</v>
      </c>
      <c r="B128" s="15">
        <v>126</v>
      </c>
      <c r="C128" s="10" t="s">
        <v>74</v>
      </c>
      <c r="D128" s="20">
        <v>114.93172994440032</v>
      </c>
      <c r="E128" s="17">
        <v>550.393073630137</v>
      </c>
    </row>
    <row r="129" spans="1:5" s="3" customFormat="1" ht="15" customHeight="1" x14ac:dyDescent="0.25">
      <c r="A129" s="4"/>
      <c r="B129" s="15">
        <v>127</v>
      </c>
      <c r="C129" s="10" t="s">
        <v>75</v>
      </c>
      <c r="D129" s="20">
        <v>121.0446581664646</v>
      </c>
      <c r="E129" s="17">
        <v>504.94777397260276</v>
      </c>
    </row>
    <row r="130" spans="1:5" s="3" customFormat="1" ht="15" customHeight="1" x14ac:dyDescent="0.25">
      <c r="A130" s="4"/>
      <c r="B130" s="15">
        <v>128</v>
      </c>
      <c r="C130" s="10" t="s">
        <v>76</v>
      </c>
      <c r="D130" s="20">
        <v>123.34348564023242</v>
      </c>
      <c r="E130" s="17">
        <v>511.68041095890408</v>
      </c>
    </row>
    <row r="131" spans="1:5" s="3" customFormat="1" ht="15" customHeight="1" x14ac:dyDescent="0.25">
      <c r="A131" s="4"/>
      <c r="B131" s="15">
        <v>129</v>
      </c>
      <c r="C131" s="10" t="s">
        <v>77</v>
      </c>
      <c r="D131" s="20">
        <v>73.220126248902631</v>
      </c>
      <c r="E131" s="17">
        <v>398.90874143835617</v>
      </c>
    </row>
    <row r="132" spans="1:5" s="3" customFormat="1" ht="15" customHeight="1" x14ac:dyDescent="0.25">
      <c r="A132" s="4">
        <v>1</v>
      </c>
      <c r="B132" s="15">
        <v>130</v>
      </c>
      <c r="C132" s="10" t="s">
        <v>30</v>
      </c>
      <c r="D132" s="20">
        <v>142.86105581715631</v>
      </c>
      <c r="E132" s="17">
        <v>640.4144510000001</v>
      </c>
    </row>
    <row r="133" spans="1:5" s="3" customFormat="1" ht="15" customHeight="1" x14ac:dyDescent="0.25">
      <c r="A133" s="4">
        <v>1</v>
      </c>
      <c r="B133" s="15">
        <v>131</v>
      </c>
      <c r="C133" s="10" t="s">
        <v>31</v>
      </c>
      <c r="D133" s="20">
        <v>100.35688690914289</v>
      </c>
      <c r="E133" s="4">
        <v>558.61999999999978</v>
      </c>
    </row>
    <row r="134" spans="1:5" s="3" customFormat="1" ht="15" customHeight="1" x14ac:dyDescent="0.25">
      <c r="A134" s="4">
        <v>1</v>
      </c>
      <c r="B134" s="15">
        <v>132</v>
      </c>
      <c r="C134" s="10" t="s">
        <v>32</v>
      </c>
      <c r="D134" s="20">
        <v>126.60249806457099</v>
      </c>
      <c r="E134" s="17">
        <v>727.97</v>
      </c>
    </row>
    <row r="135" spans="1:5" s="3" customFormat="1" ht="15" customHeight="1" x14ac:dyDescent="0.25">
      <c r="A135" s="4"/>
      <c r="B135" s="15">
        <v>133</v>
      </c>
      <c r="C135" s="10" t="s">
        <v>104</v>
      </c>
      <c r="D135" s="20">
        <v>52.715480968555177</v>
      </c>
      <c r="E135" s="4"/>
    </row>
    <row r="136" spans="1:5" s="3" customFormat="1" ht="15" customHeight="1" x14ac:dyDescent="0.25">
      <c r="A136" s="4"/>
      <c r="B136" s="15">
        <v>134</v>
      </c>
      <c r="C136" s="10" t="s">
        <v>105</v>
      </c>
      <c r="D136" s="20">
        <v>51.274519031444818</v>
      </c>
      <c r="E136" s="17"/>
    </row>
    <row r="137" spans="1:5" s="3" customFormat="1" ht="15" customHeight="1" x14ac:dyDescent="0.25">
      <c r="A137" s="4">
        <v>1</v>
      </c>
      <c r="B137" s="15">
        <v>135</v>
      </c>
      <c r="C137" s="10" t="s">
        <v>33</v>
      </c>
      <c r="D137" s="20">
        <v>40.646772378933633</v>
      </c>
      <c r="E137" s="17">
        <v>174.6</v>
      </c>
    </row>
    <row r="138" spans="1:5" s="3" customFormat="1" ht="15" customHeight="1" x14ac:dyDescent="0.25">
      <c r="A138" s="4"/>
      <c r="B138" s="15">
        <v>136</v>
      </c>
      <c r="C138" s="10" t="s">
        <v>82</v>
      </c>
      <c r="D138" s="20">
        <v>8.3649518995597596</v>
      </c>
      <c r="E138" s="17">
        <v>22.81</v>
      </c>
    </row>
    <row r="139" spans="1:5" s="3" customFormat="1" ht="15" customHeight="1" x14ac:dyDescent="0.25">
      <c r="A139" s="4"/>
      <c r="B139" s="15">
        <v>137</v>
      </c>
      <c r="C139" s="10" t="s">
        <v>179</v>
      </c>
      <c r="D139" s="20">
        <v>43.098275721506603</v>
      </c>
      <c r="E139" s="4"/>
    </row>
    <row r="140" spans="1:5" s="3" customFormat="1" ht="15" customHeight="1" x14ac:dyDescent="0.25">
      <c r="A140" s="4"/>
      <c r="B140" s="15">
        <v>138</v>
      </c>
      <c r="C140" s="10" t="s">
        <v>216</v>
      </c>
      <c r="D140" s="20">
        <v>43.888530472099227</v>
      </c>
      <c r="E140" s="4"/>
    </row>
    <row r="141" spans="1:5" s="3" customFormat="1" ht="15" customHeight="1" x14ac:dyDescent="0.25">
      <c r="A141" s="4">
        <v>1</v>
      </c>
      <c r="B141" s="15">
        <v>139</v>
      </c>
      <c r="C141" s="10" t="s">
        <v>34</v>
      </c>
      <c r="D141" s="20">
        <v>37.703199999999995</v>
      </c>
      <c r="E141" s="17">
        <v>150.17999999999998</v>
      </c>
    </row>
    <row r="142" spans="1:5" s="3" customFormat="1" ht="15" customHeight="1" x14ac:dyDescent="0.25">
      <c r="A142" s="4"/>
      <c r="B142" s="15">
        <v>140</v>
      </c>
      <c r="C142" s="10" t="s">
        <v>180</v>
      </c>
      <c r="D142" s="20">
        <v>92.60050357142859</v>
      </c>
      <c r="E142" s="4"/>
    </row>
    <row r="143" spans="1:5" s="3" customFormat="1" ht="15" customHeight="1" x14ac:dyDescent="0.25">
      <c r="A143" s="4">
        <v>1</v>
      </c>
      <c r="B143" s="15">
        <v>141</v>
      </c>
      <c r="C143" s="10" t="s">
        <v>35</v>
      </c>
      <c r="D143" s="20">
        <v>43.792262257142852</v>
      </c>
      <c r="E143" s="4">
        <v>208.55999999999997</v>
      </c>
    </row>
    <row r="144" spans="1:5" s="3" customFormat="1" ht="15" customHeight="1" x14ac:dyDescent="0.25">
      <c r="A144" s="4"/>
      <c r="B144" s="15">
        <v>142</v>
      </c>
      <c r="C144" s="10" t="s">
        <v>181</v>
      </c>
      <c r="D144" s="20">
        <v>47.026929433333336</v>
      </c>
      <c r="E144" s="4"/>
    </row>
    <row r="145" spans="1:5" s="3" customFormat="1" ht="15" customHeight="1" x14ac:dyDescent="0.25">
      <c r="A145" s="4"/>
      <c r="B145" s="15">
        <v>143</v>
      </c>
      <c r="C145" s="10" t="s">
        <v>182</v>
      </c>
      <c r="D145" s="20">
        <v>67.05887869999998</v>
      </c>
      <c r="E145" s="4"/>
    </row>
    <row r="146" spans="1:5" s="3" customFormat="1" ht="15" customHeight="1" x14ac:dyDescent="0.25">
      <c r="A146" s="4"/>
      <c r="B146" s="15">
        <v>144</v>
      </c>
      <c r="C146" s="10" t="s">
        <v>217</v>
      </c>
      <c r="D146" s="20">
        <v>234.57327867775388</v>
      </c>
      <c r="E146" s="4"/>
    </row>
    <row r="147" spans="1:5" s="3" customFormat="1" ht="15" customHeight="1" x14ac:dyDescent="0.25">
      <c r="A147" s="4"/>
      <c r="B147" s="15">
        <v>145</v>
      </c>
      <c r="C147" s="10" t="s">
        <v>130</v>
      </c>
      <c r="D147" s="20">
        <v>32.353122081606749</v>
      </c>
      <c r="E147" s="17">
        <v>51.74</v>
      </c>
    </row>
    <row r="148" spans="1:5" s="7" customFormat="1" ht="15" customHeight="1" x14ac:dyDescent="0.25">
      <c r="A148" s="5"/>
      <c r="B148" s="15">
        <v>146</v>
      </c>
      <c r="C148" s="10" t="s">
        <v>131</v>
      </c>
      <c r="D148" s="20">
        <v>23.683599240639399</v>
      </c>
      <c r="E148" s="17">
        <v>186.14</v>
      </c>
    </row>
    <row r="149" spans="1:5" s="7" customFormat="1" ht="15" customHeight="1" x14ac:dyDescent="0.25">
      <c r="A149" s="5"/>
      <c r="B149" s="15">
        <v>147</v>
      </c>
      <c r="C149" s="10" t="s">
        <v>183</v>
      </c>
      <c r="D149" s="20">
        <f>46.07+114.63</f>
        <v>160.69999999999999</v>
      </c>
      <c r="E149" s="4"/>
    </row>
    <row r="150" spans="1:5" s="7" customFormat="1" ht="15" customHeight="1" x14ac:dyDescent="0.25">
      <c r="A150" s="5"/>
      <c r="B150" s="15">
        <v>148</v>
      </c>
      <c r="C150" s="10" t="s">
        <v>184</v>
      </c>
      <c r="D150" s="20">
        <v>86.7</v>
      </c>
      <c r="E150" s="4"/>
    </row>
    <row r="151" spans="1:5" s="7" customFormat="1" ht="15" customHeight="1" x14ac:dyDescent="0.25">
      <c r="A151" s="5"/>
      <c r="B151" s="15">
        <v>149</v>
      </c>
      <c r="C151" s="10" t="s">
        <v>185</v>
      </c>
      <c r="D151" s="20">
        <v>75.429887285714273</v>
      </c>
      <c r="E151" s="4"/>
    </row>
    <row r="152" spans="1:5" s="7" customFormat="1" ht="15" customHeight="1" x14ac:dyDescent="0.25">
      <c r="A152" s="5"/>
      <c r="B152" s="15">
        <v>150</v>
      </c>
      <c r="C152" s="10" t="s">
        <v>186</v>
      </c>
      <c r="D152" s="20">
        <v>95.375975851428549</v>
      </c>
      <c r="E152" s="4"/>
    </row>
    <row r="153" spans="1:5" s="7" customFormat="1" ht="15" customHeight="1" x14ac:dyDescent="0.25">
      <c r="A153" s="5"/>
      <c r="B153" s="15">
        <v>151</v>
      </c>
      <c r="C153" s="10" t="s">
        <v>187</v>
      </c>
      <c r="D153" s="20">
        <v>78.313162496478384</v>
      </c>
      <c r="E153" s="4"/>
    </row>
    <row r="154" spans="1:5" s="7" customFormat="1" ht="15" customHeight="1" x14ac:dyDescent="0.25">
      <c r="A154" s="5"/>
      <c r="B154" s="15">
        <v>152</v>
      </c>
      <c r="C154" s="10" t="s">
        <v>188</v>
      </c>
      <c r="D154" s="20">
        <v>97.843828401988304</v>
      </c>
      <c r="E154" s="4"/>
    </row>
    <row r="155" spans="1:5" s="7" customFormat="1" ht="15" customHeight="1" x14ac:dyDescent="0.25">
      <c r="A155" s="5"/>
      <c r="B155" s="15">
        <v>153</v>
      </c>
      <c r="C155" s="10" t="s">
        <v>189</v>
      </c>
      <c r="D155" s="20">
        <v>81.968629715007253</v>
      </c>
      <c r="E155" s="4"/>
    </row>
    <row r="156" spans="1:5" s="7" customFormat="1" ht="15" customHeight="1" x14ac:dyDescent="0.25">
      <c r="A156" s="5"/>
      <c r="B156" s="15">
        <v>154</v>
      </c>
      <c r="C156" s="10" t="s">
        <v>190</v>
      </c>
      <c r="D156" s="20">
        <v>91.758452593285355</v>
      </c>
      <c r="E156" s="4"/>
    </row>
    <row r="157" spans="1:5" s="7" customFormat="1" ht="15" customHeight="1" x14ac:dyDescent="0.25">
      <c r="A157" s="5"/>
      <c r="B157" s="15">
        <v>155</v>
      </c>
      <c r="C157" s="10" t="s">
        <v>191</v>
      </c>
      <c r="D157" s="20">
        <v>72.714632714285727</v>
      </c>
      <c r="E157" s="4"/>
    </row>
    <row r="158" spans="1:5" s="7" customFormat="1" ht="15" customHeight="1" x14ac:dyDescent="0.25">
      <c r="A158" s="5"/>
      <c r="B158" s="15">
        <v>156</v>
      </c>
      <c r="C158" s="10" t="s">
        <v>192</v>
      </c>
      <c r="D158" s="20">
        <v>74.246712428571428</v>
      </c>
      <c r="E158" s="4"/>
    </row>
    <row r="159" spans="1:5" s="7" customFormat="1" ht="15" customHeight="1" x14ac:dyDescent="0.25">
      <c r="A159" s="5"/>
      <c r="B159" s="15">
        <v>157</v>
      </c>
      <c r="C159" s="10" t="s">
        <v>193</v>
      </c>
      <c r="D159" s="20">
        <v>48.078238571428585</v>
      </c>
      <c r="E159" s="4"/>
    </row>
    <row r="160" spans="1:5" s="3" customFormat="1" ht="15" customHeight="1" x14ac:dyDescent="0.25">
      <c r="A160" s="4">
        <v>1</v>
      </c>
      <c r="B160" s="15">
        <v>158</v>
      </c>
      <c r="C160" s="10" t="s">
        <v>36</v>
      </c>
      <c r="D160" s="20">
        <v>54.506399771428576</v>
      </c>
      <c r="E160" s="17">
        <v>228.80555142857145</v>
      </c>
    </row>
    <row r="161" spans="1:5" s="3" customFormat="1" ht="15" customHeight="1" x14ac:dyDescent="0.25">
      <c r="A161" s="4"/>
      <c r="B161" s="15">
        <v>159</v>
      </c>
      <c r="C161" s="10" t="s">
        <v>55</v>
      </c>
      <c r="D161" s="20">
        <f>94.06+90.38</f>
        <v>184.44</v>
      </c>
      <c r="E161" s="4">
        <f>333.77+277.46</f>
        <v>611.23</v>
      </c>
    </row>
    <row r="162" spans="1:5" s="3" customFormat="1" ht="15" customHeight="1" x14ac:dyDescent="0.25">
      <c r="A162" s="4"/>
      <c r="B162" s="15">
        <v>160</v>
      </c>
      <c r="C162" s="10" t="s">
        <v>56</v>
      </c>
      <c r="D162" s="20">
        <f>52.23+81.93+85.68+81.05+68.89</f>
        <v>369.78</v>
      </c>
      <c r="E162" s="4">
        <f>238.93+393.1+398.9+388.46+290.25</f>
        <v>1709.6399999999999</v>
      </c>
    </row>
    <row r="163" spans="1:5" s="3" customFormat="1" ht="15" customHeight="1" x14ac:dyDescent="0.25">
      <c r="A163" s="4"/>
      <c r="B163" s="15">
        <v>161</v>
      </c>
      <c r="C163" s="10" t="s">
        <v>135</v>
      </c>
      <c r="D163" s="20">
        <v>429.06</v>
      </c>
      <c r="E163" s="4">
        <f>723.61+785.09+1081.47+912.69</f>
        <v>3502.86</v>
      </c>
    </row>
    <row r="164" spans="1:5" s="3" customFormat="1" ht="15" customHeight="1" x14ac:dyDescent="0.25">
      <c r="A164" s="4"/>
      <c r="B164" s="15">
        <v>162</v>
      </c>
      <c r="C164" s="10" t="s">
        <v>194</v>
      </c>
      <c r="D164" s="20">
        <v>101.28390985714282</v>
      </c>
      <c r="E164" s="4"/>
    </row>
    <row r="165" spans="1:5" s="3" customFormat="1" ht="17.25" customHeight="1" x14ac:dyDescent="0.25">
      <c r="A165" s="4">
        <v>2</v>
      </c>
      <c r="B165" s="15">
        <v>163</v>
      </c>
      <c r="C165" s="10" t="s">
        <v>37</v>
      </c>
      <c r="D165" s="20">
        <v>122.73</v>
      </c>
      <c r="E165" s="4">
        <v>301</v>
      </c>
    </row>
    <row r="166" spans="1:5" s="3" customFormat="1" ht="17.25" customHeight="1" x14ac:dyDescent="0.25">
      <c r="A166" s="4"/>
      <c r="B166" s="15">
        <v>164</v>
      </c>
      <c r="C166" s="10" t="s">
        <v>195</v>
      </c>
      <c r="D166" s="20">
        <v>40.124282714285712</v>
      </c>
      <c r="E166" s="4"/>
    </row>
    <row r="167" spans="1:5" s="3" customFormat="1" ht="15" customHeight="1" x14ac:dyDescent="0.25">
      <c r="A167" s="4">
        <v>1</v>
      </c>
      <c r="B167" s="15">
        <v>165</v>
      </c>
      <c r="C167" s="10" t="s">
        <v>38</v>
      </c>
      <c r="D167" s="20">
        <v>76.118576309523846</v>
      </c>
      <c r="E167" s="17">
        <v>255.22714285714284</v>
      </c>
    </row>
    <row r="168" spans="1:5" s="3" customFormat="1" ht="15" customHeight="1" x14ac:dyDescent="0.25">
      <c r="A168" s="4">
        <v>1</v>
      </c>
      <c r="B168" s="15">
        <v>166</v>
      </c>
      <c r="C168" s="10" t="s">
        <v>39</v>
      </c>
      <c r="D168" s="20">
        <v>78.384053596000001</v>
      </c>
      <c r="E168" s="17">
        <v>375.75476190476195</v>
      </c>
    </row>
    <row r="169" spans="1:5" s="3" customFormat="1" ht="15" customHeight="1" x14ac:dyDescent="0.25">
      <c r="A169" s="4"/>
      <c r="B169" s="15">
        <v>167</v>
      </c>
      <c r="C169" s="10" t="s">
        <v>196</v>
      </c>
      <c r="D169" s="20">
        <v>74.59145885714284</v>
      </c>
      <c r="E169" s="4"/>
    </row>
    <row r="170" spans="1:5" s="3" customFormat="1" ht="15" customHeight="1" x14ac:dyDescent="0.25">
      <c r="A170" s="4"/>
      <c r="B170" s="15">
        <v>168</v>
      </c>
      <c r="C170" s="10" t="s">
        <v>197</v>
      </c>
      <c r="D170" s="20">
        <v>24.082793062646459</v>
      </c>
      <c r="E170" s="4"/>
    </row>
    <row r="171" spans="1:5" s="3" customFormat="1" ht="15" customHeight="1" x14ac:dyDescent="0.25">
      <c r="A171" s="4"/>
      <c r="B171" s="15">
        <v>169</v>
      </c>
      <c r="C171" s="10" t="s">
        <v>106</v>
      </c>
      <c r="D171" s="20">
        <v>55.116461335031431</v>
      </c>
      <c r="E171" s="4"/>
    </row>
    <row r="172" spans="1:5" s="3" customFormat="1" ht="15" customHeight="1" x14ac:dyDescent="0.25">
      <c r="A172" s="4"/>
      <c r="B172" s="15">
        <v>170</v>
      </c>
      <c r="C172" s="10" t="s">
        <v>107</v>
      </c>
      <c r="D172" s="20">
        <v>65.453538664968562</v>
      </c>
      <c r="E172" s="4"/>
    </row>
    <row r="173" spans="1:5" s="3" customFormat="1" ht="15" customHeight="1" x14ac:dyDescent="0.25">
      <c r="A173" s="4"/>
      <c r="B173" s="15">
        <v>171</v>
      </c>
      <c r="C173" s="10" t="s">
        <v>198</v>
      </c>
      <c r="D173" s="20">
        <v>36.214065842857153</v>
      </c>
      <c r="E173" s="4"/>
    </row>
    <row r="174" spans="1:5" s="3" customFormat="1" ht="15" customHeight="1" x14ac:dyDescent="0.25">
      <c r="A174" s="4"/>
      <c r="B174" s="15">
        <v>172</v>
      </c>
      <c r="C174" s="10" t="s">
        <v>41</v>
      </c>
      <c r="D174" s="20">
        <v>46.047172436640707</v>
      </c>
      <c r="E174" s="17">
        <v>256.84517618137113</v>
      </c>
    </row>
    <row r="175" spans="1:5" s="3" customFormat="1" ht="15" customHeight="1" x14ac:dyDescent="0.25">
      <c r="A175" s="4">
        <v>1</v>
      </c>
      <c r="B175" s="15">
        <v>173</v>
      </c>
      <c r="C175" s="10" t="s">
        <v>40</v>
      </c>
      <c r="D175" s="20">
        <v>50.539174613691763</v>
      </c>
      <c r="E175" s="17">
        <v>229.9503933351543</v>
      </c>
    </row>
    <row r="176" spans="1:5" s="3" customFormat="1" ht="15" customHeight="1" x14ac:dyDescent="0.25">
      <c r="A176" s="4"/>
      <c r="B176" s="15">
        <v>174</v>
      </c>
      <c r="C176" s="10" t="s">
        <v>42</v>
      </c>
      <c r="D176" s="20">
        <v>45.613652949667525</v>
      </c>
      <c r="E176" s="17">
        <v>216.50300191204585</v>
      </c>
    </row>
    <row r="177" spans="1:5" s="3" customFormat="1" ht="15" customHeight="1" x14ac:dyDescent="0.25">
      <c r="A177" s="4">
        <v>1</v>
      </c>
      <c r="B177" s="15">
        <v>175</v>
      </c>
      <c r="C177" s="10" t="s">
        <v>43</v>
      </c>
      <c r="D177" s="20">
        <v>76.088142857142884</v>
      </c>
      <c r="E177" s="17">
        <v>215.47142857142862</v>
      </c>
    </row>
    <row r="178" spans="1:5" s="3" customFormat="1" ht="15" customHeight="1" x14ac:dyDescent="0.25">
      <c r="A178" s="4">
        <v>1</v>
      </c>
      <c r="B178" s="15">
        <v>176</v>
      </c>
      <c r="C178" s="10" t="s">
        <v>44</v>
      </c>
      <c r="D178" s="20">
        <v>56.48758765500574</v>
      </c>
      <c r="E178" s="17">
        <v>290.15285241248813</v>
      </c>
    </row>
    <row r="179" spans="1:5" s="3" customFormat="1" ht="15" customHeight="1" x14ac:dyDescent="0.25">
      <c r="A179" s="4"/>
      <c r="B179" s="15">
        <v>177</v>
      </c>
      <c r="C179" s="10" t="s">
        <v>65</v>
      </c>
      <c r="D179" s="20">
        <v>29.947517927181963</v>
      </c>
      <c r="E179" s="17">
        <v>142.79773888363289</v>
      </c>
    </row>
    <row r="180" spans="1:5" s="3" customFormat="1" ht="15" customHeight="1" x14ac:dyDescent="0.25">
      <c r="A180" s="4"/>
      <c r="B180" s="15">
        <v>178</v>
      </c>
      <c r="C180" s="10" t="s">
        <v>66</v>
      </c>
      <c r="D180" s="20">
        <v>7.6648944178122882</v>
      </c>
      <c r="E180" s="17">
        <v>25.825122989593186</v>
      </c>
    </row>
    <row r="181" spans="1:5" s="3" customFormat="1" ht="15" customHeight="1" x14ac:dyDescent="0.25">
      <c r="A181" s="4">
        <v>1</v>
      </c>
      <c r="B181" s="15">
        <v>179</v>
      </c>
      <c r="C181" s="10" t="s">
        <v>45</v>
      </c>
      <c r="D181" s="20">
        <v>62.770242590472137</v>
      </c>
      <c r="E181" s="17">
        <v>267.86527093596067</v>
      </c>
    </row>
    <row r="182" spans="1:5" s="3" customFormat="1" ht="15" customHeight="1" x14ac:dyDescent="0.25">
      <c r="A182" s="4"/>
      <c r="B182" s="15">
        <v>180</v>
      </c>
      <c r="C182" s="10" t="s">
        <v>46</v>
      </c>
      <c r="D182" s="20">
        <v>44.069757409527867</v>
      </c>
      <c r="E182" s="17">
        <v>172.87758620689658</v>
      </c>
    </row>
    <row r="183" spans="1:5" s="3" customFormat="1" ht="15" customHeight="1" x14ac:dyDescent="0.25">
      <c r="A183" s="4">
        <v>1</v>
      </c>
      <c r="B183" s="15">
        <v>181</v>
      </c>
      <c r="C183" s="10" t="s">
        <v>47</v>
      </c>
      <c r="D183" s="20">
        <v>54.982927645347118</v>
      </c>
      <c r="E183" s="17">
        <v>261.05991038095243</v>
      </c>
    </row>
    <row r="184" spans="1:5" s="3" customFormat="1" ht="15" customHeight="1" x14ac:dyDescent="0.25">
      <c r="A184" s="4">
        <v>1</v>
      </c>
      <c r="B184" s="15">
        <v>182</v>
      </c>
      <c r="C184" s="10" t="s">
        <v>67</v>
      </c>
      <c r="D184" s="20">
        <v>10.147876862958519</v>
      </c>
      <c r="E184" s="17">
        <v>82.274887218045095</v>
      </c>
    </row>
    <row r="185" spans="1:5" s="3" customFormat="1" ht="15" customHeight="1" x14ac:dyDescent="0.25">
      <c r="A185" s="4"/>
      <c r="B185" s="15">
        <v>183</v>
      </c>
      <c r="C185" s="10" t="s">
        <v>68</v>
      </c>
      <c r="D185" s="20">
        <v>9.852123137041481</v>
      </c>
      <c r="E185" s="17">
        <v>62.467969924812017</v>
      </c>
    </row>
    <row r="186" spans="1:5" s="3" customFormat="1" ht="15" customHeight="1" x14ac:dyDescent="0.25">
      <c r="A186" s="4"/>
      <c r="B186" s="15">
        <v>184</v>
      </c>
      <c r="C186" s="10" t="s">
        <v>48</v>
      </c>
      <c r="D186" s="20">
        <v>28.838543142459592</v>
      </c>
      <c r="E186" s="17">
        <v>116.43285714285713</v>
      </c>
    </row>
    <row r="187" spans="1:5" s="3" customFormat="1" ht="15" customHeight="1" x14ac:dyDescent="0.25">
      <c r="A187" s="4"/>
      <c r="B187" s="15">
        <v>185</v>
      </c>
      <c r="C187" s="10" t="s">
        <v>108</v>
      </c>
      <c r="D187" s="20">
        <v>37.781456857540405</v>
      </c>
      <c r="E187" s="4"/>
    </row>
    <row r="188" spans="1:5" s="3" customFormat="1" ht="15" customHeight="1" x14ac:dyDescent="0.25">
      <c r="A188" s="4"/>
      <c r="B188" s="15">
        <v>186</v>
      </c>
      <c r="C188" s="10" t="s">
        <v>199</v>
      </c>
      <c r="D188" s="20">
        <v>79.597428571428566</v>
      </c>
      <c r="E188" s="4"/>
    </row>
    <row r="189" spans="1:5" s="3" customFormat="1" ht="15" customHeight="1" x14ac:dyDescent="0.25">
      <c r="A189" s="4"/>
      <c r="B189" s="15">
        <v>187</v>
      </c>
      <c r="C189" s="10" t="s">
        <v>109</v>
      </c>
      <c r="D189" s="20">
        <v>39.551722049170849</v>
      </c>
      <c r="E189" s="4"/>
    </row>
    <row r="190" spans="1:5" s="3" customFormat="1" ht="15" customHeight="1" x14ac:dyDescent="0.25">
      <c r="A190" s="4"/>
      <c r="B190" s="15">
        <v>188</v>
      </c>
      <c r="C190" s="10" t="s">
        <v>110</v>
      </c>
      <c r="D190" s="20">
        <v>25.198277950829155</v>
      </c>
      <c r="E190" s="4"/>
    </row>
    <row r="191" spans="1:5" s="3" customFormat="1" ht="15" customHeight="1" x14ac:dyDescent="0.25">
      <c r="A191" s="4"/>
      <c r="B191" s="15">
        <v>189</v>
      </c>
      <c r="C191" s="10" t="s">
        <v>200</v>
      </c>
      <c r="D191" s="20">
        <v>79.53622203796391</v>
      </c>
      <c r="E191" s="4"/>
    </row>
    <row r="192" spans="1:5" s="3" customFormat="1" ht="15" customHeight="1" x14ac:dyDescent="0.25">
      <c r="A192" s="4">
        <v>1</v>
      </c>
      <c r="B192" s="15">
        <v>190</v>
      </c>
      <c r="C192" s="10" t="s">
        <v>49</v>
      </c>
      <c r="D192" s="20">
        <v>48.383685714285711</v>
      </c>
      <c r="E192" s="17">
        <v>230.98857142857145</v>
      </c>
    </row>
    <row r="193" spans="1:5" s="3" customFormat="1" ht="15" customHeight="1" x14ac:dyDescent="0.25">
      <c r="A193" s="4"/>
      <c r="B193" s="15">
        <v>191</v>
      </c>
      <c r="C193" s="10" t="s">
        <v>201</v>
      </c>
      <c r="D193" s="20">
        <v>55.255571428571429</v>
      </c>
      <c r="E193" s="4"/>
    </row>
    <row r="194" spans="1:5" s="3" customFormat="1" ht="15" customHeight="1" x14ac:dyDescent="0.25">
      <c r="A194" s="4">
        <v>1</v>
      </c>
      <c r="B194" s="15">
        <v>192</v>
      </c>
      <c r="C194" s="10" t="s">
        <v>50</v>
      </c>
      <c r="D194" s="20">
        <v>31.8079617</v>
      </c>
      <c r="E194" s="17">
        <v>107.05571428571426</v>
      </c>
    </row>
    <row r="195" spans="1:5" s="3" customFormat="1" ht="15" customHeight="1" x14ac:dyDescent="0.25">
      <c r="A195" s="4"/>
      <c r="B195" s="15">
        <v>193</v>
      </c>
      <c r="C195" s="10" t="s">
        <v>202</v>
      </c>
      <c r="D195" s="20">
        <f>39.58+46.12</f>
        <v>85.699999999999989</v>
      </c>
      <c r="E195" s="4"/>
    </row>
    <row r="196" spans="1:5" s="3" customFormat="1" ht="15" customHeight="1" x14ac:dyDescent="0.25">
      <c r="A196" s="4"/>
      <c r="B196" s="15">
        <v>194</v>
      </c>
      <c r="C196" s="10" t="s">
        <v>203</v>
      </c>
      <c r="D196" s="20">
        <v>54.028571428571439</v>
      </c>
      <c r="E196" s="4"/>
    </row>
    <row r="197" spans="1:5" s="3" customFormat="1" ht="15" customHeight="1" x14ac:dyDescent="0.25">
      <c r="A197" s="4"/>
      <c r="B197" s="15">
        <v>195</v>
      </c>
      <c r="C197" s="10" t="s">
        <v>204</v>
      </c>
      <c r="D197" s="20">
        <v>71.874142857142843</v>
      </c>
      <c r="E197" s="4"/>
    </row>
    <row r="198" spans="1:5" s="3" customFormat="1" ht="15" customHeight="1" x14ac:dyDescent="0.25">
      <c r="A198" s="4"/>
      <c r="B198" s="15">
        <v>196</v>
      </c>
      <c r="C198" s="10" t="s">
        <v>111</v>
      </c>
      <c r="D198" s="20">
        <v>119.75298259875082</v>
      </c>
      <c r="E198" s="4"/>
    </row>
    <row r="199" spans="1:5" s="3" customFormat="1" ht="15" customHeight="1" x14ac:dyDescent="0.25">
      <c r="A199" s="4"/>
      <c r="B199" s="15">
        <v>197</v>
      </c>
      <c r="C199" s="10" t="s">
        <v>69</v>
      </c>
      <c r="D199" s="20">
        <v>2.797017401249172</v>
      </c>
      <c r="E199" s="17">
        <v>15.967000000000001</v>
      </c>
    </row>
    <row r="200" spans="1:5" s="3" customFormat="1" ht="15" customHeight="1" x14ac:dyDescent="0.25">
      <c r="A200" s="4"/>
      <c r="B200" s="15">
        <v>198</v>
      </c>
      <c r="C200" s="10" t="s">
        <v>205</v>
      </c>
      <c r="D200" s="20">
        <v>99.848142857142875</v>
      </c>
      <c r="E200" s="4"/>
    </row>
    <row r="201" spans="1:5" s="3" customFormat="1" ht="15" customHeight="1" x14ac:dyDescent="0.25">
      <c r="A201" s="4"/>
      <c r="B201" s="15">
        <v>199</v>
      </c>
      <c r="C201" s="10" t="s">
        <v>221</v>
      </c>
      <c r="D201" s="20">
        <v>74.680000000000007</v>
      </c>
      <c r="E201" s="4"/>
    </row>
    <row r="202" spans="1:5" s="3" customFormat="1" ht="15" customHeight="1" x14ac:dyDescent="0.25">
      <c r="A202" s="4"/>
      <c r="B202" s="15">
        <v>200</v>
      </c>
      <c r="C202" s="10" t="s">
        <v>51</v>
      </c>
      <c r="D202" s="20">
        <v>33.023356022756488</v>
      </c>
      <c r="E202" s="17">
        <v>194.73565597667641</v>
      </c>
    </row>
    <row r="203" spans="1:5" s="3" customFormat="1" ht="15" customHeight="1" x14ac:dyDescent="0.25">
      <c r="A203" s="4"/>
      <c r="B203" s="15">
        <v>201</v>
      </c>
      <c r="C203" s="10" t="s">
        <v>112</v>
      </c>
      <c r="D203" s="20">
        <v>12.496643977243513</v>
      </c>
      <c r="E203" s="4"/>
    </row>
    <row r="204" spans="1:5" s="3" customFormat="1" ht="15" customHeight="1" x14ac:dyDescent="0.25">
      <c r="A204" s="4"/>
      <c r="B204" s="15">
        <v>202</v>
      </c>
      <c r="C204" s="10" t="s">
        <v>52</v>
      </c>
      <c r="D204" s="20">
        <f>126+130.2</f>
        <v>256.2</v>
      </c>
      <c r="E204" s="4">
        <f>503.88+485.5</f>
        <v>989.38</v>
      </c>
    </row>
    <row r="205" spans="1:5" s="3" customFormat="1" ht="15" customHeight="1" x14ac:dyDescent="0.25">
      <c r="A205" s="4"/>
      <c r="B205" s="15">
        <v>203</v>
      </c>
      <c r="C205" s="10" t="s">
        <v>206</v>
      </c>
      <c r="D205" s="20">
        <v>63.236428514972879</v>
      </c>
      <c r="E205" s="4"/>
    </row>
    <row r="206" spans="1:5" s="3" customFormat="1" ht="15" customHeight="1" x14ac:dyDescent="0.25">
      <c r="A206" s="4"/>
      <c r="B206" s="15">
        <v>204</v>
      </c>
      <c r="C206" s="10" t="s">
        <v>207</v>
      </c>
      <c r="D206" s="20">
        <v>36.989918414285704</v>
      </c>
      <c r="E206" s="4"/>
    </row>
    <row r="207" spans="1:5" s="3" customFormat="1" ht="15" customHeight="1" x14ac:dyDescent="0.25">
      <c r="A207" s="4"/>
      <c r="B207" s="15">
        <v>205</v>
      </c>
      <c r="C207" s="10" t="s">
        <v>53</v>
      </c>
      <c r="D207" s="20">
        <v>82.373414085714302</v>
      </c>
      <c r="E207" s="4">
        <v>282.76999999999992</v>
      </c>
    </row>
    <row r="208" spans="1:5" s="3" customFormat="1" ht="15" customHeight="1" x14ac:dyDescent="0.25">
      <c r="A208" s="4"/>
      <c r="B208" s="15">
        <v>206</v>
      </c>
      <c r="C208" s="10" t="s">
        <v>208</v>
      </c>
      <c r="D208" s="20">
        <v>55.550428571428569</v>
      </c>
      <c r="E208" s="4"/>
    </row>
    <row r="209" spans="1:5" s="3" customFormat="1" ht="15" customHeight="1" x14ac:dyDescent="0.25">
      <c r="A209" s="4"/>
      <c r="B209" s="15">
        <v>207</v>
      </c>
      <c r="C209" s="10" t="s">
        <v>209</v>
      </c>
      <c r="D209" s="20">
        <v>76.989571428571438</v>
      </c>
      <c r="E209" s="4"/>
    </row>
    <row r="210" spans="1:5" s="3" customFormat="1" ht="15" customHeight="1" x14ac:dyDescent="0.25">
      <c r="A210" s="4"/>
      <c r="B210" s="15">
        <v>208</v>
      </c>
      <c r="C210" s="10" t="s">
        <v>89</v>
      </c>
      <c r="D210" s="20">
        <v>75.209950158459108</v>
      </c>
      <c r="E210" s="17">
        <v>93.522857142857134</v>
      </c>
    </row>
    <row r="211" spans="1:5" s="3" customFormat="1" ht="15" customHeight="1" x14ac:dyDescent="0.25">
      <c r="A211" s="4"/>
      <c r="B211" s="15">
        <v>209</v>
      </c>
      <c r="C211" s="10" t="s">
        <v>115</v>
      </c>
      <c r="D211" s="20">
        <v>67.060049841540888</v>
      </c>
      <c r="E211" s="4"/>
    </row>
    <row r="212" spans="1:5" s="3" customFormat="1" ht="15" customHeight="1" x14ac:dyDescent="0.25">
      <c r="A212" s="4"/>
      <c r="B212" s="15">
        <v>210</v>
      </c>
      <c r="C212" s="10" t="s">
        <v>210</v>
      </c>
      <c r="D212" s="20">
        <v>84.668428571428564</v>
      </c>
      <c r="E212" s="4"/>
    </row>
    <row r="213" spans="1:5" s="3" customFormat="1" ht="15" customHeight="1" x14ac:dyDescent="0.25">
      <c r="A213" s="4"/>
      <c r="B213" s="15">
        <v>211</v>
      </c>
      <c r="C213" s="10" t="s">
        <v>211</v>
      </c>
      <c r="D213" s="20">
        <v>52.92458757142856</v>
      </c>
      <c r="E213" s="4"/>
    </row>
    <row r="214" spans="1:5" s="3" customFormat="1" ht="15" customHeight="1" x14ac:dyDescent="0.25">
      <c r="A214" s="4"/>
      <c r="B214" s="15">
        <v>212</v>
      </c>
      <c r="C214" s="10" t="s">
        <v>212</v>
      </c>
      <c r="D214" s="20">
        <v>58.847868857142856</v>
      </c>
      <c r="E214" s="4"/>
    </row>
    <row r="215" spans="1:5" s="3" customFormat="1" ht="15" customHeight="1" x14ac:dyDescent="0.25">
      <c r="A215" s="4"/>
      <c r="B215" s="15">
        <v>213</v>
      </c>
      <c r="C215" s="10" t="s">
        <v>213</v>
      </c>
      <c r="D215" s="20">
        <v>46.497342714285701</v>
      </c>
      <c r="E215" s="4"/>
    </row>
    <row r="216" spans="1:5" s="3" customFormat="1" ht="15" customHeight="1" x14ac:dyDescent="0.25">
      <c r="A216" s="4"/>
      <c r="B216" s="15">
        <v>214</v>
      </c>
      <c r="C216" s="10" t="s">
        <v>113</v>
      </c>
      <c r="D216" s="20">
        <v>45.031380118523721</v>
      </c>
      <c r="E216" s="4"/>
    </row>
    <row r="217" spans="1:5" s="3" customFormat="1" ht="15" customHeight="1" x14ac:dyDescent="0.25">
      <c r="A217" s="4"/>
      <c r="B217" s="15">
        <v>215</v>
      </c>
      <c r="C217" s="10" t="s">
        <v>114</v>
      </c>
      <c r="D217" s="20">
        <v>45.118619881476292</v>
      </c>
      <c r="E217" s="4"/>
    </row>
    <row r="218" spans="1:5" s="3" customFormat="1" ht="15" customHeight="1" x14ac:dyDescent="0.25">
      <c r="A218" s="4"/>
      <c r="B218" s="15">
        <v>216</v>
      </c>
      <c r="C218" s="10" t="s">
        <v>214</v>
      </c>
      <c r="D218" s="20">
        <v>107.90617128571427</v>
      </c>
      <c r="E218" s="4"/>
    </row>
    <row r="219" spans="1:5" s="3" customFormat="1" ht="15" customHeight="1" x14ac:dyDescent="0.25">
      <c r="A219" s="4"/>
      <c r="B219" s="15">
        <v>217</v>
      </c>
      <c r="C219" s="10" t="s">
        <v>54</v>
      </c>
      <c r="D219" s="23">
        <v>83.953087525338461</v>
      </c>
      <c r="E219" s="17">
        <v>417.47318142857148</v>
      </c>
    </row>
    <row r="220" spans="1:5" s="3" customFormat="1" x14ac:dyDescent="0.25">
      <c r="C220" s="8"/>
      <c r="D220" s="21"/>
    </row>
    <row r="221" spans="1:5" s="3" customFormat="1" x14ac:dyDescent="0.25">
      <c r="C221" s="8"/>
      <c r="D221" s="21"/>
    </row>
    <row r="222" spans="1:5" s="3" customFormat="1" x14ac:dyDescent="0.25">
      <c r="C222" s="8"/>
      <c r="D222" s="21"/>
    </row>
    <row r="223" spans="1:5" s="3" customFormat="1" x14ac:dyDescent="0.25">
      <c r="C223" s="8"/>
      <c r="D223" s="21"/>
    </row>
    <row r="224" spans="1:5" s="3" customFormat="1" x14ac:dyDescent="0.25">
      <c r="C224" s="8"/>
      <c r="D224" s="21"/>
    </row>
    <row r="225" spans="2:4" s="3" customFormat="1" x14ac:dyDescent="0.25">
      <c r="C225" s="8"/>
      <c r="D225" s="21"/>
    </row>
    <row r="226" spans="2:4" s="3" customFormat="1" x14ac:dyDescent="0.25">
      <c r="C226" s="8"/>
      <c r="D226" s="21"/>
    </row>
    <row r="227" spans="2:4" s="3" customFormat="1" x14ac:dyDescent="0.25">
      <c r="C227" s="8"/>
      <c r="D227" s="21"/>
    </row>
    <row r="228" spans="2:4" s="3" customFormat="1" x14ac:dyDescent="0.25">
      <c r="C228" s="8"/>
      <c r="D228" s="21"/>
    </row>
    <row r="229" spans="2:4" s="3" customFormat="1" x14ac:dyDescent="0.25">
      <c r="C229" s="8"/>
      <c r="D229" s="21"/>
    </row>
    <row r="230" spans="2:4" s="3" customFormat="1" x14ac:dyDescent="0.25">
      <c r="C230" s="8"/>
      <c r="D230" s="21"/>
    </row>
    <row r="231" spans="2:4" s="3" customFormat="1" x14ac:dyDescent="0.25">
      <c r="C231" s="8"/>
      <c r="D231" s="21"/>
    </row>
    <row r="232" spans="2:4" s="3" customFormat="1" x14ac:dyDescent="0.25">
      <c r="C232" s="8"/>
      <c r="D232" s="21"/>
    </row>
    <row r="233" spans="2:4" s="3" customFormat="1" x14ac:dyDescent="0.25">
      <c r="C233" s="8"/>
      <c r="D233" s="21"/>
    </row>
    <row r="234" spans="2:4" s="3" customFormat="1" x14ac:dyDescent="0.25">
      <c r="C234" s="8"/>
      <c r="D234" s="21"/>
    </row>
    <row r="235" spans="2:4" s="3" customFormat="1" x14ac:dyDescent="0.25">
      <c r="C235" s="8"/>
      <c r="D235" s="21"/>
    </row>
    <row r="236" spans="2:4" s="3" customFormat="1" x14ac:dyDescent="0.25">
      <c r="C236" s="8"/>
      <c r="D236" s="21"/>
    </row>
    <row r="237" spans="2:4" s="3" customFormat="1" x14ac:dyDescent="0.25">
      <c r="C237" s="8"/>
      <c r="D237" s="21"/>
    </row>
    <row r="238" spans="2:4" x14ac:dyDescent="0.25">
      <c r="B238" s="3"/>
      <c r="C238" s="8"/>
      <c r="D238" s="22"/>
    </row>
    <row r="239" spans="2:4" x14ac:dyDescent="0.25">
      <c r="B239" s="3"/>
      <c r="C239" s="8"/>
      <c r="D239" s="22"/>
    </row>
    <row r="240" spans="2:4" x14ac:dyDescent="0.25">
      <c r="B240" s="3"/>
      <c r="C240" s="8"/>
      <c r="D240" s="22"/>
    </row>
    <row r="241" spans="2:4" x14ac:dyDescent="0.25">
      <c r="B241" s="3"/>
      <c r="C241" s="8"/>
      <c r="D241" s="22"/>
    </row>
    <row r="242" spans="2:4" x14ac:dyDescent="0.25">
      <c r="B242" s="3"/>
      <c r="C242" s="8"/>
      <c r="D242" s="22"/>
    </row>
    <row r="243" spans="2:4" x14ac:dyDescent="0.25">
      <c r="B243" s="3"/>
      <c r="C243" s="8"/>
      <c r="D243" s="22"/>
    </row>
    <row r="244" spans="2:4" x14ac:dyDescent="0.25">
      <c r="B244" s="3"/>
      <c r="C244" s="8"/>
      <c r="D244" s="22"/>
    </row>
    <row r="245" spans="2:4" x14ac:dyDescent="0.25">
      <c r="B245" s="3"/>
      <c r="C245" s="8"/>
      <c r="D245" s="22"/>
    </row>
    <row r="246" spans="2:4" x14ac:dyDescent="0.25">
      <c r="B246" s="3"/>
      <c r="C246" s="8"/>
      <c r="D246" s="22"/>
    </row>
    <row r="247" spans="2:4" x14ac:dyDescent="0.25">
      <c r="B247" s="3"/>
      <c r="C247" s="8"/>
      <c r="D247" s="22"/>
    </row>
    <row r="248" spans="2:4" x14ac:dyDescent="0.25">
      <c r="B248" s="3"/>
      <c r="C248" s="8"/>
      <c r="D248" s="22"/>
    </row>
    <row r="249" spans="2:4" x14ac:dyDescent="0.25">
      <c r="B249" s="3"/>
      <c r="C249" s="8"/>
      <c r="D249" s="22"/>
    </row>
    <row r="250" spans="2:4" x14ac:dyDescent="0.25">
      <c r="B250" s="3"/>
      <c r="C250" s="8"/>
      <c r="D250" s="22"/>
    </row>
    <row r="251" spans="2:4" x14ac:dyDescent="0.25">
      <c r="B251" s="3"/>
      <c r="C251" s="8"/>
      <c r="D251" s="22"/>
    </row>
    <row r="252" spans="2:4" x14ac:dyDescent="0.25">
      <c r="B252" s="3"/>
      <c r="C252" s="8"/>
      <c r="D252" s="22"/>
    </row>
    <row r="253" spans="2:4" x14ac:dyDescent="0.25">
      <c r="B253" s="3"/>
      <c r="C253" s="8"/>
      <c r="D253" s="22"/>
    </row>
    <row r="254" spans="2:4" x14ac:dyDescent="0.25">
      <c r="B254" s="3"/>
      <c r="C254" s="8"/>
      <c r="D254" s="22"/>
    </row>
    <row r="255" spans="2:4" x14ac:dyDescent="0.25">
      <c r="B255" s="3"/>
      <c r="C255" s="8"/>
      <c r="D255" s="22"/>
    </row>
    <row r="256" spans="2:4" x14ac:dyDescent="0.25">
      <c r="B256" s="3"/>
      <c r="C256" s="8"/>
      <c r="D256" s="22"/>
    </row>
    <row r="257" spans="2:4" x14ac:dyDescent="0.25">
      <c r="B257" s="3"/>
      <c r="C257" s="8"/>
      <c r="D257" s="22"/>
    </row>
    <row r="258" spans="2:4" x14ac:dyDescent="0.25">
      <c r="B258" s="3"/>
      <c r="C258" s="8"/>
      <c r="D258" s="22"/>
    </row>
    <row r="259" spans="2:4" x14ac:dyDescent="0.25">
      <c r="B259" s="3"/>
      <c r="C259" s="8"/>
      <c r="D259" s="22"/>
    </row>
    <row r="260" spans="2:4" x14ac:dyDescent="0.25">
      <c r="B260" s="3"/>
      <c r="C260" s="8"/>
      <c r="D260" s="22"/>
    </row>
    <row r="261" spans="2:4" x14ac:dyDescent="0.25">
      <c r="B261" s="3"/>
      <c r="C261" s="8"/>
      <c r="D261" s="22"/>
    </row>
    <row r="262" spans="2:4" x14ac:dyDescent="0.25">
      <c r="B262" s="3"/>
      <c r="C262" s="8"/>
      <c r="D262" s="22"/>
    </row>
    <row r="263" spans="2:4" x14ac:dyDescent="0.25">
      <c r="B263" s="3"/>
      <c r="C263" s="8"/>
      <c r="D263" s="22"/>
    </row>
  </sheetData>
  <mergeCells count="1">
    <mergeCell ref="B1:E1"/>
  </mergeCells>
  <pageMargins left="0.23622047244094491" right="0.23622047244094491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НАЧИСЛЕНИЯ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2019-11-25T11:23:20Z</cp:lastPrinted>
  <dcterms:created xsi:type="dcterms:W3CDTF">2015-12-11T08:13:35Z</dcterms:created>
  <dcterms:modified xsi:type="dcterms:W3CDTF">2020-01-31T07:02:43Z</dcterms:modified>
</cp:coreProperties>
</file>