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25" yWindow="-195" windowWidth="10155" windowHeight="10905"/>
  </bookViews>
  <sheets>
    <sheet name="Для НАЧИСЛЕНИЯ" sheetId="2" r:id="rId1"/>
    <sheet name="Лист2" sheetId="7" r:id="rId2"/>
  </sheets>
  <definedNames>
    <definedName name="_xlnm._FilterDatabase" localSheetId="0" hidden="1">'Для НАЧИСЛЕНИЯ'!$B$4:$C$90</definedName>
  </definedNames>
  <calcPr calcId="145621"/>
</workbook>
</file>

<file path=xl/calcChain.xml><?xml version="1.0" encoding="utf-8"?>
<calcChain xmlns="http://schemas.openxmlformats.org/spreadsheetml/2006/main">
  <c r="D90" i="2" l="1"/>
  <c r="D89" i="2"/>
  <c r="D82" i="2"/>
  <c r="D47" i="2"/>
  <c r="D46" i="2"/>
  <c r="D45" i="2"/>
  <c r="D42" i="2"/>
  <c r="F91" i="2" l="1"/>
  <c r="F72" i="2"/>
  <c r="F73" i="2"/>
  <c r="F66" i="2"/>
  <c r="F36" i="2"/>
  <c r="F28" i="2"/>
  <c r="F40" i="2"/>
  <c r="F17" i="2"/>
  <c r="F14" i="2"/>
  <c r="F7" i="2"/>
  <c r="F6" i="2"/>
  <c r="F5" i="2" l="1"/>
  <c r="G6" i="2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</calcChain>
</file>

<file path=xl/sharedStrings.xml><?xml version="1.0" encoding="utf-8"?>
<sst xmlns="http://schemas.openxmlformats.org/spreadsheetml/2006/main" count="96" uniqueCount="96">
  <si>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</si>
  <si>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</si>
  <si>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</si>
  <si>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</si>
  <si>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</si>
  <si>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</si>
  <si>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</si>
  <si>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</si>
  <si>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</si>
  <si>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</si>
  <si>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</si>
  <si>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</si>
  <si>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</si>
  <si>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</si>
  <si>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</si>
  <si>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</si>
  <si>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</si>
  <si>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</si>
  <si>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</si>
  <si>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</si>
  <si>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</si>
  <si>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</si>
  <si>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</si>
  <si>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</si>
  <si>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</si>
  <si>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</si>
  <si>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</si>
  <si>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</si>
  <si>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</si>
  <si>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</si>
  <si>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</si>
  <si>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</si>
  <si>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</si>
  <si>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</si>
  <si>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</si>
  <si>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</si>
  <si>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</si>
  <si>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</si>
  <si>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</si>
  <si>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</si>
  <si>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</si>
  <si>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</si>
  <si>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</si>
  <si>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</si>
  <si>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</si>
  <si>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</si>
  <si>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</si>
  <si>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</si>
  <si>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</si>
  <si>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</si>
  <si>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</si>
  <si>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</si>
  <si>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</si>
  <si>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</si>
  <si>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</si>
  <si>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</si>
  <si>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</si>
  <si>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</si>
  <si>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Беринга ул., д.32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</si>
  <si>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</si>
  <si>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</si>
  <si>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</si>
  <si>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</si>
  <si>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</si>
  <si>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</si>
  <si>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</si>
  <si>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</si>
  <si>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</si>
  <si>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</si>
  <si>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</si>
  <si>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</si>
  <si>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</si>
  <si>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</si>
  <si>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</si>
  <si>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</si>
  <si>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</si>
  <si>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</si>
  <si>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</si>
  <si>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</si>
  <si>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</si>
  <si>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</si>
  <si>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</si>
  <si>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</si>
  <si>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</si>
  <si>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</si>
  <si>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</si>
  <si>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</si>
  <si>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</si>
  <si>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</si>
  <si>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Детская ул., д.17Ас гвс ж/д</t>
  </si>
  <si>
    <t>Количество УУТЭ</t>
  </si>
  <si>
    <t>Примечание</t>
  </si>
  <si>
    <t>ГВС (куб.м)</t>
  </si>
  <si>
    <t>Наличная ул., д.15 А с гвс</t>
  </si>
  <si>
    <t>Расход   ГВС по показаниям УУТЭ за Июль 2017 года для начисления населению.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</si>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</sst>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topLeftCell="B1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5.5703125" style="6" customWidth="1"/>
    <col min="4" max="4" width="11.5703125" style="2" customWidth="1"/>
    <col min="5" max="5" width="21.5703125" style="3" customWidth="1"/>
    <col min="6" max="10" width="0" style="3" hidden="1" customWidth="1"/>
    <col min="11" max="16384" width="9.140625" style="3"/>
  </cols>
  <sheetData>
    <row r="1" spans="1:7" ht="38.25" customHeight="1" x14ac:dyDescent="0.25">
      <c r="B1" s="11" t="s">
        <v>94</v>
      </c>
      <c r="C1" s="11"/>
      <c r="D1" s="11"/>
      <c r="E1" s="11"/>
    </row>
    <row r="2" spans="1:7" ht="15" customHeight="1" x14ac:dyDescent="0.25">
      <c r="A2" s="10" t="s">
        <v>90</v>
      </c>
      <c r="B2" s="12" t="s">
        <v>61</v>
      </c>
      <c r="C2" s="15" t="s">
        <v>0</v>
      </c>
      <c r="D2" s="18" t="s">
        <v>92</v>
      </c>
      <c r="E2" s="12" t="s">
        <v>91</v>
      </c>
    </row>
    <row r="3" spans="1:7" ht="95.25" customHeight="1" x14ac:dyDescent="0.25">
      <c r="A3" s="10"/>
      <c r="B3" s="13"/>
      <c r="C3" s="16"/>
      <c r="D3" s="19"/>
      <c r="E3" s="13"/>
    </row>
    <row r="4" spans="1:7" ht="30" customHeight="1" x14ac:dyDescent="0.25">
      <c r="A4" s="10"/>
      <c r="B4" s="14"/>
      <c r="C4" s="17"/>
      <c r="D4" s="20"/>
      <c r="E4" s="14"/>
    </row>
    <row r="5" spans="1:7" ht="18.75" x14ac:dyDescent="0.25">
      <c r="A5" s="4">
        <v>1</v>
      </c>
      <c r="B5" s="7">
        <v>1</v>
      </c>
      <c r="C5" s="1" t="s">
        <v>62</v>
      </c>
      <c r="D5" s="4">
        <v>366.44</v>
      </c>
      <c r="E5" s="4"/>
      <c r="F5" s="3" t="e">
        <f>269.36+#REF!</f>
        <v>#REF!</v>
      </c>
    </row>
    <row r="6" spans="1:7" s="2" customFormat="1" ht="18.75" x14ac:dyDescent="0.25">
      <c r="A6" s="4">
        <v>1</v>
      </c>
      <c r="B6" s="7">
        <v>2</v>
      </c>
      <c r="C6" s="1" t="s">
        <v>1</v>
      </c>
      <c r="D6" s="8">
        <v>486.53</v>
      </c>
      <c r="E6" s="4"/>
      <c r="F6" s="9" t="e">
        <f>#REF!+#REF!</f>
        <v>#REF!</v>
      </c>
      <c r="G6" s="2" t="e">
        <f>621.88+#REF!</f>
        <v>#REF!</v>
      </c>
    </row>
    <row r="7" spans="1:7" s="2" customFormat="1" ht="18.75" x14ac:dyDescent="0.25">
      <c r="A7" s="4">
        <v>1</v>
      </c>
      <c r="B7" s="7">
        <v>3</v>
      </c>
      <c r="C7" s="1" t="s">
        <v>2</v>
      </c>
      <c r="D7" s="8">
        <v>423.76</v>
      </c>
      <c r="E7" s="4"/>
      <c r="F7" s="9" t="e">
        <f>#REF!+#REF!</f>
        <v>#REF!</v>
      </c>
    </row>
    <row r="8" spans="1:7" s="2" customFormat="1" ht="18.75" x14ac:dyDescent="0.25">
      <c r="A8" s="4">
        <v>1</v>
      </c>
      <c r="B8" s="7">
        <f t="shared" ref="B8:B13" si="0">B7+1</f>
        <v>4</v>
      </c>
      <c r="C8" s="1" t="s">
        <v>3</v>
      </c>
      <c r="D8" s="8">
        <v>224.64</v>
      </c>
      <c r="E8" s="4"/>
    </row>
    <row r="9" spans="1:7" s="2" customFormat="1" ht="18" customHeight="1" x14ac:dyDescent="0.25">
      <c r="A9" s="4">
        <v>1</v>
      </c>
      <c r="B9" s="7">
        <f t="shared" si="0"/>
        <v>5</v>
      </c>
      <c r="C9" s="1" t="s">
        <v>4</v>
      </c>
      <c r="D9" s="8">
        <v>151.85</v>
      </c>
      <c r="E9" s="4"/>
    </row>
    <row r="10" spans="1:7" s="2" customFormat="1" ht="20.25" customHeight="1" x14ac:dyDescent="0.25">
      <c r="A10" s="4"/>
      <c r="B10" s="7">
        <f t="shared" si="0"/>
        <v>6</v>
      </c>
      <c r="C10" s="1" t="s">
        <v>5</v>
      </c>
      <c r="D10" s="8">
        <v>106.52</v>
      </c>
      <c r="E10" s="4"/>
    </row>
    <row r="11" spans="1:7" s="2" customFormat="1" ht="18.75" x14ac:dyDescent="0.25">
      <c r="A11" s="4">
        <v>1</v>
      </c>
      <c r="B11" s="7">
        <f t="shared" si="0"/>
        <v>7</v>
      </c>
      <c r="C11" s="1" t="s">
        <v>6</v>
      </c>
      <c r="D11" s="8">
        <v>318.64999999999998</v>
      </c>
      <c r="E11" s="4"/>
    </row>
    <row r="12" spans="1:7" s="2" customFormat="1" ht="18.75" x14ac:dyDescent="0.25">
      <c r="A12" s="4">
        <v>1</v>
      </c>
      <c r="B12" s="7">
        <f t="shared" si="0"/>
        <v>8</v>
      </c>
      <c r="C12" s="1" t="s">
        <v>7</v>
      </c>
      <c r="D12" s="8">
        <v>376.6</v>
      </c>
      <c r="E12" s="4"/>
    </row>
    <row r="13" spans="1:7" s="2" customFormat="1" ht="18.75" x14ac:dyDescent="0.25">
      <c r="A13" s="4"/>
      <c r="B13" s="7">
        <f t="shared" si="0"/>
        <v>9</v>
      </c>
      <c r="C13" s="1" t="s">
        <v>63</v>
      </c>
      <c r="D13" s="8">
        <v>147.61000000000001</v>
      </c>
      <c r="E13" s="4"/>
    </row>
    <row r="14" spans="1:7" s="2" customFormat="1" ht="18.75" x14ac:dyDescent="0.25">
      <c r="A14" s="4"/>
      <c r="B14" s="7">
        <f>B13+1</f>
        <v>10</v>
      </c>
      <c r="C14" s="1" t="s">
        <v>64</v>
      </c>
      <c r="D14" s="8">
        <v>124.9</v>
      </c>
      <c r="E14" s="4"/>
      <c r="F14" s="2">
        <f>0.37+150.06</f>
        <v>150.43</v>
      </c>
    </row>
    <row r="15" spans="1:7" s="2" customFormat="1" ht="18.75" x14ac:dyDescent="0.25">
      <c r="A15" s="4"/>
      <c r="B15" s="7">
        <f>B14+1</f>
        <v>11</v>
      </c>
      <c r="C15" s="1" t="s">
        <v>8</v>
      </c>
      <c r="D15" s="8">
        <v>223.31</v>
      </c>
      <c r="E15" s="4"/>
    </row>
    <row r="16" spans="1:7" s="2" customFormat="1" ht="18.75" customHeight="1" x14ac:dyDescent="0.25">
      <c r="A16" s="4">
        <v>1</v>
      </c>
      <c r="B16" s="7">
        <f t="shared" ref="B16:B79" si="1">B15+1</f>
        <v>12</v>
      </c>
      <c r="C16" s="1" t="s">
        <v>65</v>
      </c>
      <c r="D16" s="8">
        <v>245.39</v>
      </c>
      <c r="E16" s="4"/>
    </row>
    <row r="17" spans="1:6" s="2" customFormat="1" ht="18.75" x14ac:dyDescent="0.25">
      <c r="A17" s="4"/>
      <c r="B17" s="7">
        <f t="shared" si="1"/>
        <v>13</v>
      </c>
      <c r="C17" s="1" t="s">
        <v>66</v>
      </c>
      <c r="D17" s="8">
        <v>49.46</v>
      </c>
      <c r="E17" s="4"/>
      <c r="F17" s="2">
        <f>51.01+4.44</f>
        <v>55.449999999999996</v>
      </c>
    </row>
    <row r="18" spans="1:6" s="2" customFormat="1" ht="18.75" customHeight="1" x14ac:dyDescent="0.25">
      <c r="A18" s="4">
        <v>1</v>
      </c>
      <c r="B18" s="7">
        <f t="shared" si="1"/>
        <v>14</v>
      </c>
      <c r="C18" s="1" t="s">
        <v>67</v>
      </c>
      <c r="D18" s="8">
        <v>662.52</v>
      </c>
      <c r="E18" s="4"/>
    </row>
    <row r="19" spans="1:6" s="2" customFormat="1" ht="18.75" x14ac:dyDescent="0.25">
      <c r="A19" s="4"/>
      <c r="B19" s="7">
        <f t="shared" si="1"/>
        <v>15</v>
      </c>
      <c r="C19" s="1" t="s">
        <v>68</v>
      </c>
      <c r="D19" s="8">
        <v>169.74</v>
      </c>
      <c r="E19" s="4"/>
    </row>
    <row r="20" spans="1:6" s="2" customFormat="1" ht="18.75" x14ac:dyDescent="0.25">
      <c r="A20" s="4">
        <v>1</v>
      </c>
      <c r="B20" s="7">
        <f t="shared" si="1"/>
        <v>16</v>
      </c>
      <c r="C20" s="1" t="s">
        <v>9</v>
      </c>
      <c r="D20" s="8">
        <v>457.07</v>
      </c>
      <c r="E20" s="4"/>
    </row>
    <row r="21" spans="1:6" s="2" customFormat="1" ht="18.75" x14ac:dyDescent="0.25">
      <c r="A21" s="4">
        <v>1</v>
      </c>
      <c r="B21" s="7">
        <f t="shared" si="1"/>
        <v>17</v>
      </c>
      <c r="C21" s="1" t="s">
        <v>10</v>
      </c>
      <c r="D21" s="8">
        <v>469.09</v>
      </c>
      <c r="E21" s="4"/>
    </row>
    <row r="22" spans="1:6" s="2" customFormat="1" ht="18.75" x14ac:dyDescent="0.25">
      <c r="A22" s="4"/>
      <c r="B22" s="7">
        <f t="shared" si="1"/>
        <v>18</v>
      </c>
      <c r="C22" s="1" t="s">
        <v>11</v>
      </c>
      <c r="D22" s="8">
        <v>328.45</v>
      </c>
      <c r="E22" s="4"/>
    </row>
    <row r="23" spans="1:6" s="2" customFormat="1" ht="18.75" x14ac:dyDescent="0.25">
      <c r="A23" s="4"/>
      <c r="B23" s="7">
        <f t="shared" si="1"/>
        <v>19</v>
      </c>
      <c r="C23" s="1" t="s">
        <v>12</v>
      </c>
      <c r="D23" s="8">
        <v>85.48</v>
      </c>
      <c r="E23" s="4"/>
    </row>
    <row r="24" spans="1:6" s="2" customFormat="1" ht="18.75" customHeight="1" x14ac:dyDescent="0.25">
      <c r="A24" s="4">
        <v>1</v>
      </c>
      <c r="B24" s="7">
        <f t="shared" si="1"/>
        <v>20</v>
      </c>
      <c r="C24" s="1" t="s">
        <v>79</v>
      </c>
      <c r="D24" s="8">
        <v>55.87</v>
      </c>
      <c r="E24" s="4"/>
    </row>
    <row r="25" spans="1:6" s="2" customFormat="1" ht="18.75" x14ac:dyDescent="0.25">
      <c r="A25" s="4"/>
      <c r="B25" s="7">
        <f t="shared" si="1"/>
        <v>21</v>
      </c>
      <c r="C25" s="1" t="s">
        <v>78</v>
      </c>
      <c r="D25" s="8">
        <v>89.38</v>
      </c>
      <c r="E25" s="4"/>
    </row>
    <row r="26" spans="1:6" s="2" customFormat="1" ht="18.75" x14ac:dyDescent="0.25">
      <c r="A26" s="4">
        <v>1</v>
      </c>
      <c r="B26" s="7">
        <f t="shared" si="1"/>
        <v>22</v>
      </c>
      <c r="C26" s="1" t="s">
        <v>13</v>
      </c>
      <c r="D26" s="8">
        <v>431.22</v>
      </c>
      <c r="E26" s="4"/>
    </row>
    <row r="27" spans="1:6" s="2" customFormat="1" ht="18.75" x14ac:dyDescent="0.25">
      <c r="A27" s="4">
        <v>2</v>
      </c>
      <c r="B27" s="7">
        <f t="shared" si="1"/>
        <v>23</v>
      </c>
      <c r="C27" s="1" t="s">
        <v>14</v>
      </c>
      <c r="D27" s="8">
        <v>545.82000000000005</v>
      </c>
      <c r="E27" s="4"/>
    </row>
    <row r="28" spans="1:6" s="2" customFormat="1" ht="18.75" x14ac:dyDescent="0.25">
      <c r="A28" s="4">
        <v>1</v>
      </c>
      <c r="B28" s="7">
        <f t="shared" si="1"/>
        <v>24</v>
      </c>
      <c r="C28" s="1" t="s">
        <v>15</v>
      </c>
      <c r="D28" s="8">
        <v>542.41</v>
      </c>
      <c r="E28" s="4"/>
      <c r="F28" s="2">
        <f>691.17+16.91</f>
        <v>708.07999999999993</v>
      </c>
    </row>
    <row r="29" spans="1:6" s="2" customFormat="1" ht="18.75" x14ac:dyDescent="0.25">
      <c r="A29" s="4"/>
      <c r="B29" s="7">
        <f t="shared" si="1"/>
        <v>25</v>
      </c>
      <c r="C29" s="1" t="s">
        <v>16</v>
      </c>
      <c r="D29" s="8">
        <v>110.32</v>
      </c>
      <c r="E29" s="4"/>
    </row>
    <row r="30" spans="1:6" s="2" customFormat="1" ht="18.75" x14ac:dyDescent="0.25">
      <c r="A30" s="4">
        <v>1</v>
      </c>
      <c r="B30" s="7">
        <f t="shared" si="1"/>
        <v>26</v>
      </c>
      <c r="C30" s="1" t="s">
        <v>17</v>
      </c>
      <c r="D30" s="8">
        <v>430.37</v>
      </c>
      <c r="E30" s="4"/>
    </row>
    <row r="31" spans="1:6" s="2" customFormat="1" ht="18.75" x14ac:dyDescent="0.25">
      <c r="A31" s="4">
        <v>1</v>
      </c>
      <c r="B31" s="7">
        <f t="shared" si="1"/>
        <v>27</v>
      </c>
      <c r="C31" s="1" t="s">
        <v>18</v>
      </c>
      <c r="D31" s="8">
        <v>337.91</v>
      </c>
      <c r="E31" s="4"/>
    </row>
    <row r="32" spans="1:6" s="2" customFormat="1" ht="18.75" x14ac:dyDescent="0.25">
      <c r="A32" s="4">
        <v>1</v>
      </c>
      <c r="B32" s="7">
        <f t="shared" si="1"/>
        <v>28</v>
      </c>
      <c r="C32" s="1" t="s">
        <v>19</v>
      </c>
      <c r="D32" s="8">
        <v>739.39</v>
      </c>
      <c r="E32" s="4"/>
    </row>
    <row r="33" spans="1:6" s="2" customFormat="1" ht="18.75" customHeight="1" x14ac:dyDescent="0.25">
      <c r="A33" s="4"/>
      <c r="B33" s="7">
        <f t="shared" si="1"/>
        <v>29</v>
      </c>
      <c r="C33" s="1" t="s">
        <v>88</v>
      </c>
      <c r="D33" s="8">
        <v>6.22</v>
      </c>
      <c r="E33" s="4"/>
    </row>
    <row r="34" spans="1:6" s="2" customFormat="1" ht="18.75" x14ac:dyDescent="0.25">
      <c r="A34" s="4"/>
      <c r="B34" s="7">
        <f t="shared" si="1"/>
        <v>30</v>
      </c>
      <c r="C34" s="1" t="s">
        <v>89</v>
      </c>
      <c r="D34" s="8">
        <v>121.28</v>
      </c>
      <c r="E34" s="4"/>
    </row>
    <row r="35" spans="1:6" s="2" customFormat="1" ht="18.75" x14ac:dyDescent="0.25">
      <c r="A35" s="4">
        <v>1</v>
      </c>
      <c r="B35" s="7">
        <f t="shared" si="1"/>
        <v>31</v>
      </c>
      <c r="C35" s="1" t="s">
        <v>20</v>
      </c>
      <c r="D35" s="8">
        <v>244.5</v>
      </c>
      <c r="E35" s="4"/>
    </row>
    <row r="36" spans="1:6" s="2" customFormat="1" ht="18.75" x14ac:dyDescent="0.25">
      <c r="A36" s="4">
        <v>1</v>
      </c>
      <c r="B36" s="7">
        <f t="shared" si="1"/>
        <v>32</v>
      </c>
      <c r="C36" s="1" t="s">
        <v>21</v>
      </c>
      <c r="D36" s="8">
        <v>267.72000000000003</v>
      </c>
      <c r="E36" s="4"/>
      <c r="F36" s="2">
        <f>259.32+22.09</f>
        <v>281.40999999999997</v>
      </c>
    </row>
    <row r="37" spans="1:6" s="2" customFormat="1" ht="18.75" x14ac:dyDescent="0.25">
      <c r="A37" s="4"/>
      <c r="B37" s="7">
        <f t="shared" si="1"/>
        <v>33</v>
      </c>
      <c r="C37" s="1" t="s">
        <v>22</v>
      </c>
      <c r="D37" s="8">
        <v>84.14</v>
      </c>
      <c r="E37" s="4"/>
    </row>
    <row r="38" spans="1:6" s="2" customFormat="1" ht="18.75" x14ac:dyDescent="0.25">
      <c r="A38" s="4">
        <v>1</v>
      </c>
      <c r="B38" s="7">
        <f t="shared" si="1"/>
        <v>34</v>
      </c>
      <c r="C38" s="1" t="s">
        <v>23</v>
      </c>
      <c r="D38" s="8">
        <v>161.47</v>
      </c>
      <c r="E38" s="4"/>
    </row>
    <row r="39" spans="1:6" s="2" customFormat="1" ht="18.75" x14ac:dyDescent="0.25">
      <c r="A39" s="4">
        <v>1</v>
      </c>
      <c r="B39" s="7">
        <f t="shared" si="1"/>
        <v>35</v>
      </c>
      <c r="C39" s="1" t="s">
        <v>24</v>
      </c>
      <c r="D39" s="8">
        <v>139.03</v>
      </c>
      <c r="E39" s="4"/>
    </row>
    <row r="40" spans="1:6" s="2" customFormat="1" ht="18.75" x14ac:dyDescent="0.25">
      <c r="A40" s="4"/>
      <c r="B40" s="7">
        <f t="shared" si="1"/>
        <v>36</v>
      </c>
      <c r="C40" s="1" t="s">
        <v>25</v>
      </c>
      <c r="D40" s="8">
        <v>117.64</v>
      </c>
      <c r="E40" s="4"/>
      <c r="F40" s="2">
        <f>121.5+8.35</f>
        <v>129.85</v>
      </c>
    </row>
    <row r="41" spans="1:6" s="2" customFormat="1" ht="18.75" x14ac:dyDescent="0.25">
      <c r="A41" s="4">
        <v>1</v>
      </c>
      <c r="B41" s="7">
        <f t="shared" si="1"/>
        <v>37</v>
      </c>
      <c r="C41" s="1" t="s">
        <v>26</v>
      </c>
      <c r="D41" s="8">
        <v>195.75</v>
      </c>
      <c r="E41" s="4"/>
    </row>
    <row r="42" spans="1:6" s="2" customFormat="1" ht="18.75" x14ac:dyDescent="0.25">
      <c r="A42" s="4">
        <v>5</v>
      </c>
      <c r="B42" s="7">
        <f t="shared" si="1"/>
        <v>38</v>
      </c>
      <c r="C42" s="1" t="s">
        <v>27</v>
      </c>
      <c r="D42" s="8">
        <f>554.15+313.81+598.11+393.67+307.78</f>
        <v>2167.5200000000004</v>
      </c>
      <c r="E42" s="4"/>
    </row>
    <row r="43" spans="1:6" s="2" customFormat="1" ht="18.75" customHeight="1" x14ac:dyDescent="0.25">
      <c r="A43" s="4">
        <v>8</v>
      </c>
      <c r="B43" s="7">
        <f t="shared" si="1"/>
        <v>39</v>
      </c>
      <c r="C43" s="1" t="s">
        <v>74</v>
      </c>
      <c r="D43" s="8">
        <v>2066.11</v>
      </c>
      <c r="E43" s="4"/>
    </row>
    <row r="44" spans="1:6" s="2" customFormat="1" ht="18.75" x14ac:dyDescent="0.25">
      <c r="A44" s="4"/>
      <c r="B44" s="7">
        <f t="shared" si="1"/>
        <v>40</v>
      </c>
      <c r="C44" s="1" t="s">
        <v>84</v>
      </c>
      <c r="D44" s="8">
        <v>2463.6</v>
      </c>
      <c r="E44" s="4"/>
    </row>
    <row r="45" spans="1:6" s="2" customFormat="1" ht="18.75" x14ac:dyDescent="0.25">
      <c r="A45" s="4">
        <v>2</v>
      </c>
      <c r="B45" s="7">
        <f t="shared" si="1"/>
        <v>41</v>
      </c>
      <c r="C45" s="1" t="s">
        <v>28</v>
      </c>
      <c r="D45" s="8">
        <f>567.46+297.72</f>
        <v>865.18000000000006</v>
      </c>
      <c r="E45" s="4"/>
    </row>
    <row r="46" spans="1:6" s="2" customFormat="1" ht="18.75" x14ac:dyDescent="0.25">
      <c r="A46" s="4">
        <v>5</v>
      </c>
      <c r="B46" s="7">
        <f t="shared" si="1"/>
        <v>42</v>
      </c>
      <c r="C46" s="1" t="s">
        <v>29</v>
      </c>
      <c r="D46" s="8">
        <f>324.34+768.09+317.31+604.37+294.48</f>
        <v>2308.59</v>
      </c>
      <c r="E46" s="4"/>
    </row>
    <row r="47" spans="1:6" s="2" customFormat="1" ht="18.75" x14ac:dyDescent="0.25">
      <c r="A47" s="4">
        <v>3</v>
      </c>
      <c r="B47" s="7">
        <f t="shared" si="1"/>
        <v>43</v>
      </c>
      <c r="C47" s="1" t="s">
        <v>30</v>
      </c>
      <c r="D47" s="8">
        <f>366.6+638.63</f>
        <v>1005.23</v>
      </c>
      <c r="E47" s="4"/>
    </row>
    <row r="48" spans="1:6" s="2" customFormat="1" ht="18.75" x14ac:dyDescent="0.25">
      <c r="A48" s="4">
        <v>1</v>
      </c>
      <c r="B48" s="7">
        <f t="shared" si="1"/>
        <v>44</v>
      </c>
      <c r="C48" s="1" t="s">
        <v>31</v>
      </c>
      <c r="D48" s="8">
        <v>502.73</v>
      </c>
      <c r="E48" s="4"/>
    </row>
    <row r="49" spans="1:5" s="2" customFormat="1" ht="18.75" customHeight="1" x14ac:dyDescent="0.25">
      <c r="A49" s="4">
        <v>4</v>
      </c>
      <c r="B49" s="7">
        <f t="shared" si="1"/>
        <v>45</v>
      </c>
      <c r="C49" s="1" t="s">
        <v>80</v>
      </c>
      <c r="D49" s="8">
        <v>493.03</v>
      </c>
      <c r="E49" s="4"/>
    </row>
    <row r="50" spans="1:5" s="2" customFormat="1" ht="18.75" x14ac:dyDescent="0.25">
      <c r="A50" s="4"/>
      <c r="B50" s="7">
        <f t="shared" si="1"/>
        <v>46</v>
      </c>
      <c r="C50" s="1" t="s">
        <v>81</v>
      </c>
      <c r="D50" s="8">
        <v>470.91</v>
      </c>
      <c r="E50" s="4"/>
    </row>
    <row r="51" spans="1:5" s="2" customFormat="1" ht="18.75" x14ac:dyDescent="0.25">
      <c r="A51" s="4"/>
      <c r="B51" s="7">
        <f t="shared" si="1"/>
        <v>47</v>
      </c>
      <c r="C51" s="1" t="s">
        <v>82</v>
      </c>
      <c r="D51" s="8">
        <v>485.13</v>
      </c>
      <c r="E51" s="4"/>
    </row>
    <row r="52" spans="1:5" s="2" customFormat="1" ht="18.75" x14ac:dyDescent="0.25">
      <c r="A52" s="4"/>
      <c r="B52" s="7">
        <f t="shared" si="1"/>
        <v>48</v>
      </c>
      <c r="C52" s="1" t="s">
        <v>83</v>
      </c>
      <c r="D52" s="8">
        <v>368.19</v>
      </c>
      <c r="E52" s="4"/>
    </row>
    <row r="53" spans="1:5" s="2" customFormat="1" ht="18.75" x14ac:dyDescent="0.25">
      <c r="A53" s="4">
        <v>1</v>
      </c>
      <c r="B53" s="7">
        <f t="shared" si="1"/>
        <v>49</v>
      </c>
      <c r="C53" s="1" t="s">
        <v>32</v>
      </c>
      <c r="D53" s="8">
        <v>766.46</v>
      </c>
      <c r="E53" s="4"/>
    </row>
    <row r="54" spans="1:5" s="2" customFormat="1" ht="18.75" x14ac:dyDescent="0.25">
      <c r="A54" s="4">
        <v>1</v>
      </c>
      <c r="B54" s="7">
        <f t="shared" si="1"/>
        <v>50</v>
      </c>
      <c r="C54" s="1" t="s">
        <v>33</v>
      </c>
      <c r="D54" s="8">
        <v>379</v>
      </c>
      <c r="E54" s="4"/>
    </row>
    <row r="55" spans="1:5" s="2" customFormat="1" ht="18.75" x14ac:dyDescent="0.25">
      <c r="A55" s="4">
        <v>1</v>
      </c>
      <c r="B55" s="7">
        <f t="shared" si="1"/>
        <v>51</v>
      </c>
      <c r="C55" s="1" t="s">
        <v>34</v>
      </c>
      <c r="D55" s="8">
        <v>609.97</v>
      </c>
      <c r="E55" s="4"/>
    </row>
    <row r="56" spans="1:5" s="2" customFormat="1" ht="18.75" x14ac:dyDescent="0.25">
      <c r="A56" s="4">
        <v>1</v>
      </c>
      <c r="B56" s="7">
        <f t="shared" si="1"/>
        <v>52</v>
      </c>
      <c r="C56" s="1" t="s">
        <v>35</v>
      </c>
      <c r="D56" s="8">
        <v>126.5</v>
      </c>
      <c r="E56" s="4"/>
    </row>
    <row r="57" spans="1:5" s="2" customFormat="1" ht="18.75" x14ac:dyDescent="0.25">
      <c r="A57" s="4"/>
      <c r="B57" s="7">
        <f t="shared" si="1"/>
        <v>53</v>
      </c>
      <c r="C57" s="1" t="s">
        <v>93</v>
      </c>
      <c r="D57" s="8">
        <v>26.35</v>
      </c>
      <c r="E57" s="4"/>
    </row>
    <row r="58" spans="1:5" s="2" customFormat="1" ht="18.75" x14ac:dyDescent="0.25">
      <c r="A58" s="4">
        <v>1</v>
      </c>
      <c r="B58" s="7">
        <f t="shared" si="1"/>
        <v>54</v>
      </c>
      <c r="C58" s="1" t="s">
        <v>36</v>
      </c>
      <c r="D58" s="8">
        <v>171.86</v>
      </c>
      <c r="E58" s="4"/>
    </row>
    <row r="59" spans="1:5" s="2" customFormat="1" ht="18.75" x14ac:dyDescent="0.25">
      <c r="A59" s="4">
        <v>1</v>
      </c>
      <c r="B59" s="7">
        <f t="shared" si="1"/>
        <v>55</v>
      </c>
      <c r="C59" s="1" t="s">
        <v>37</v>
      </c>
      <c r="D59" s="4">
        <v>213.7</v>
      </c>
      <c r="E59" s="4"/>
    </row>
    <row r="60" spans="1:5" s="2" customFormat="1" ht="18.75" x14ac:dyDescent="0.25">
      <c r="A60" s="4">
        <v>1</v>
      </c>
      <c r="B60" s="7">
        <f t="shared" si="1"/>
        <v>56</v>
      </c>
      <c r="C60" s="1" t="s">
        <v>38</v>
      </c>
      <c r="D60" s="4">
        <v>298.58</v>
      </c>
      <c r="E60" s="4"/>
    </row>
    <row r="61" spans="1:5" s="2" customFormat="1" ht="18.75" x14ac:dyDescent="0.25">
      <c r="A61" s="4">
        <v>1</v>
      </c>
      <c r="B61" s="7">
        <f t="shared" si="1"/>
        <v>57</v>
      </c>
      <c r="C61" s="1" t="s">
        <v>39</v>
      </c>
      <c r="D61" s="8">
        <v>331.27</v>
      </c>
      <c r="E61" s="4"/>
    </row>
    <row r="62" spans="1:5" s="2" customFormat="1" ht="18.75" x14ac:dyDescent="0.25">
      <c r="A62" s="4">
        <v>2</v>
      </c>
      <c r="B62" s="7">
        <f t="shared" si="1"/>
        <v>58</v>
      </c>
      <c r="C62" s="1" t="s">
        <v>40</v>
      </c>
      <c r="D62" s="8">
        <v>423.04</v>
      </c>
      <c r="E62" s="4"/>
    </row>
    <row r="63" spans="1:5" s="2" customFormat="1" ht="18.75" x14ac:dyDescent="0.25">
      <c r="A63" s="4">
        <v>1</v>
      </c>
      <c r="B63" s="7">
        <f t="shared" si="1"/>
        <v>59</v>
      </c>
      <c r="C63" s="1" t="s">
        <v>41</v>
      </c>
      <c r="D63" s="8">
        <v>307.81</v>
      </c>
      <c r="E63" s="4"/>
    </row>
    <row r="64" spans="1:5" s="2" customFormat="1" ht="18.75" x14ac:dyDescent="0.25">
      <c r="A64" s="4">
        <v>1</v>
      </c>
      <c r="B64" s="7">
        <f t="shared" si="1"/>
        <v>60</v>
      </c>
      <c r="C64" s="1" t="s">
        <v>42</v>
      </c>
      <c r="D64" s="8">
        <v>353.84</v>
      </c>
      <c r="E64" s="4"/>
    </row>
    <row r="65" spans="1:6" s="2" customFormat="1" ht="18.75" x14ac:dyDescent="0.25">
      <c r="A65" s="4">
        <v>1</v>
      </c>
      <c r="B65" s="7">
        <f t="shared" si="1"/>
        <v>61</v>
      </c>
      <c r="C65" s="1" t="s">
        <v>43</v>
      </c>
      <c r="D65" s="8">
        <v>243.9</v>
      </c>
      <c r="E65" s="4"/>
    </row>
    <row r="66" spans="1:6" s="2" customFormat="1" ht="18.75" x14ac:dyDescent="0.25">
      <c r="A66" s="4"/>
      <c r="B66" s="7">
        <f t="shared" si="1"/>
        <v>62</v>
      </c>
      <c r="C66" s="1" t="s">
        <v>44</v>
      </c>
      <c r="D66" s="8">
        <v>272.35000000000002</v>
      </c>
      <c r="E66" s="4"/>
      <c r="F66" s="2">
        <f>2.43+378.5</f>
        <v>380.93</v>
      </c>
    </row>
    <row r="67" spans="1:6" s="2" customFormat="1" ht="18.75" x14ac:dyDescent="0.25">
      <c r="A67" s="4"/>
      <c r="B67" s="7">
        <f t="shared" si="1"/>
        <v>63</v>
      </c>
      <c r="C67" s="1" t="s">
        <v>45</v>
      </c>
      <c r="D67" s="8">
        <v>224.93</v>
      </c>
      <c r="E67" s="4"/>
    </row>
    <row r="68" spans="1:6" s="2" customFormat="1" ht="18.75" x14ac:dyDescent="0.25">
      <c r="A68" s="4">
        <v>1</v>
      </c>
      <c r="B68" s="7">
        <f t="shared" si="1"/>
        <v>64</v>
      </c>
      <c r="C68" s="1" t="s">
        <v>46</v>
      </c>
      <c r="D68" s="8">
        <v>397.83</v>
      </c>
      <c r="E68" s="4"/>
    </row>
    <row r="69" spans="1:6" s="2" customFormat="1" ht="18.75" x14ac:dyDescent="0.25">
      <c r="A69" s="4">
        <v>1</v>
      </c>
      <c r="B69" s="7">
        <f t="shared" si="1"/>
        <v>65</v>
      </c>
      <c r="C69" s="1" t="s">
        <v>47</v>
      </c>
      <c r="D69" s="8">
        <v>378.3</v>
      </c>
      <c r="E69" s="4"/>
    </row>
    <row r="70" spans="1:6" s="2" customFormat="1" ht="18.75" customHeight="1" x14ac:dyDescent="0.25">
      <c r="A70" s="4"/>
      <c r="B70" s="7">
        <f t="shared" si="1"/>
        <v>66</v>
      </c>
      <c r="C70" s="1" t="s">
        <v>69</v>
      </c>
      <c r="D70" s="8">
        <v>181.27</v>
      </c>
      <c r="E70" s="4"/>
    </row>
    <row r="71" spans="1:6" s="2" customFormat="1" ht="18.75" x14ac:dyDescent="0.25">
      <c r="A71" s="4"/>
      <c r="B71" s="7">
        <f t="shared" si="1"/>
        <v>67</v>
      </c>
      <c r="C71" s="1" t="s">
        <v>70</v>
      </c>
      <c r="D71" s="8">
        <v>31.52</v>
      </c>
      <c r="E71" s="4"/>
    </row>
    <row r="72" spans="1:6" s="2" customFormat="1" ht="18.75" x14ac:dyDescent="0.25">
      <c r="A72" s="4">
        <v>1</v>
      </c>
      <c r="B72" s="7">
        <f t="shared" si="1"/>
        <v>68</v>
      </c>
      <c r="C72" s="1" t="s">
        <v>48</v>
      </c>
      <c r="D72" s="8">
        <v>296.08</v>
      </c>
      <c r="E72" s="4"/>
      <c r="F72" s="2">
        <f>310.94+12.15</f>
        <v>323.08999999999997</v>
      </c>
    </row>
    <row r="73" spans="1:6" s="2" customFormat="1" ht="18.75" x14ac:dyDescent="0.25">
      <c r="A73" s="4"/>
      <c r="B73" s="7">
        <f t="shared" si="1"/>
        <v>69</v>
      </c>
      <c r="C73" s="1" t="s">
        <v>49</v>
      </c>
      <c r="D73" s="8">
        <v>201.68</v>
      </c>
      <c r="E73" s="4"/>
      <c r="F73" s="2">
        <f>220.47+14.65</f>
        <v>235.12</v>
      </c>
    </row>
    <row r="74" spans="1:6" s="2" customFormat="1" ht="18.75" x14ac:dyDescent="0.25">
      <c r="A74" s="4">
        <v>1</v>
      </c>
      <c r="B74" s="7">
        <f t="shared" si="1"/>
        <v>70</v>
      </c>
      <c r="C74" s="1" t="s">
        <v>50</v>
      </c>
      <c r="D74" s="8">
        <v>358.34</v>
      </c>
      <c r="E74" s="4"/>
    </row>
    <row r="75" spans="1:6" s="2" customFormat="1" ht="18.75" customHeight="1" x14ac:dyDescent="0.25">
      <c r="A75" s="4">
        <v>1</v>
      </c>
      <c r="B75" s="7">
        <f t="shared" si="1"/>
        <v>71</v>
      </c>
      <c r="C75" s="1" t="s">
        <v>71</v>
      </c>
      <c r="D75" s="8">
        <v>61.8</v>
      </c>
      <c r="E75" s="4"/>
    </row>
    <row r="76" spans="1:6" s="2" customFormat="1" ht="18.75" x14ac:dyDescent="0.25">
      <c r="A76" s="4"/>
      <c r="B76" s="7">
        <f t="shared" si="1"/>
        <v>72</v>
      </c>
      <c r="C76" s="1" t="s">
        <v>72</v>
      </c>
      <c r="D76" s="8">
        <v>51.5</v>
      </c>
      <c r="E76" s="4"/>
    </row>
    <row r="77" spans="1:6" s="2" customFormat="1" ht="18.75" x14ac:dyDescent="0.25">
      <c r="A77" s="4"/>
      <c r="B77" s="7">
        <f t="shared" si="1"/>
        <v>73</v>
      </c>
      <c r="C77" s="1" t="s">
        <v>51</v>
      </c>
      <c r="D77" s="8">
        <v>135.36000000000001</v>
      </c>
      <c r="E77" s="4"/>
    </row>
    <row r="78" spans="1:6" s="2" customFormat="1" ht="18.75" x14ac:dyDescent="0.25">
      <c r="A78" s="4">
        <v>1</v>
      </c>
      <c r="B78" s="7">
        <f t="shared" si="1"/>
        <v>74</v>
      </c>
      <c r="C78" s="1" t="s">
        <v>52</v>
      </c>
      <c r="D78" s="8">
        <v>206.9</v>
      </c>
      <c r="E78" s="4"/>
    </row>
    <row r="79" spans="1:6" s="2" customFormat="1" ht="18.75" x14ac:dyDescent="0.25">
      <c r="A79" s="4">
        <v>1</v>
      </c>
      <c r="B79" s="7">
        <f t="shared" si="1"/>
        <v>75</v>
      </c>
      <c r="C79" s="1" t="s">
        <v>53</v>
      </c>
      <c r="D79" s="8">
        <v>185.6</v>
      </c>
      <c r="E79" s="4"/>
    </row>
    <row r="80" spans="1:6" s="2" customFormat="1" ht="18.75" x14ac:dyDescent="0.25">
      <c r="A80" s="4"/>
      <c r="B80" s="7">
        <f t="shared" ref="B80:B93" si="2">B79+1</f>
        <v>76</v>
      </c>
      <c r="C80" s="1" t="s">
        <v>73</v>
      </c>
      <c r="D80" s="8">
        <v>3</v>
      </c>
      <c r="E80" s="4"/>
    </row>
    <row r="81" spans="1:6" s="2" customFormat="1" ht="18.75" x14ac:dyDescent="0.25">
      <c r="A81" s="4">
        <v>1</v>
      </c>
      <c r="B81" s="7">
        <f t="shared" si="2"/>
        <v>77</v>
      </c>
      <c r="C81" s="1" t="s">
        <v>54</v>
      </c>
      <c r="D81" s="8">
        <v>250.49</v>
      </c>
      <c r="E81" s="4"/>
    </row>
    <row r="82" spans="1:6" s="2" customFormat="1" ht="18.75" x14ac:dyDescent="0.25">
      <c r="A82" s="4">
        <v>2</v>
      </c>
      <c r="B82" s="7">
        <f t="shared" si="2"/>
        <v>78</v>
      </c>
      <c r="C82" s="1" t="s">
        <v>55</v>
      </c>
      <c r="D82" s="8">
        <f>546.62+513.17</f>
        <v>1059.79</v>
      </c>
      <c r="E82" s="4"/>
    </row>
    <row r="83" spans="1:6" s="2" customFormat="1" ht="18.75" x14ac:dyDescent="0.25">
      <c r="A83" s="4">
        <v>1</v>
      </c>
      <c r="B83" s="7">
        <f t="shared" si="2"/>
        <v>79</v>
      </c>
      <c r="C83" s="1" t="s">
        <v>56</v>
      </c>
      <c r="D83" s="8">
        <v>269.81</v>
      </c>
      <c r="E83" s="4"/>
    </row>
    <row r="84" spans="1:6" s="2" customFormat="1" ht="18.75" x14ac:dyDescent="0.25">
      <c r="A84" s="4">
        <v>1</v>
      </c>
      <c r="B84" s="7">
        <f t="shared" si="2"/>
        <v>80</v>
      </c>
      <c r="C84" s="1" t="s">
        <v>57</v>
      </c>
      <c r="D84" s="8">
        <v>486.67</v>
      </c>
      <c r="E84" s="4"/>
    </row>
    <row r="85" spans="1:6" s="2" customFormat="1" ht="18.75" x14ac:dyDescent="0.25">
      <c r="A85" s="4">
        <v>1</v>
      </c>
      <c r="B85" s="7">
        <f t="shared" si="2"/>
        <v>81</v>
      </c>
      <c r="C85" s="1" t="s">
        <v>58</v>
      </c>
      <c r="D85" s="4">
        <v>364.69</v>
      </c>
      <c r="E85" s="4"/>
    </row>
    <row r="86" spans="1:6" s="2" customFormat="1" ht="18.75" customHeight="1" x14ac:dyDescent="0.25">
      <c r="A86" s="4">
        <v>1</v>
      </c>
      <c r="B86" s="7">
        <f t="shared" si="2"/>
        <v>82</v>
      </c>
      <c r="C86" s="1" t="s">
        <v>75</v>
      </c>
      <c r="D86" s="8">
        <v>407.53</v>
      </c>
      <c r="E86" s="4"/>
    </row>
    <row r="87" spans="1:6" s="2" customFormat="1" ht="18.75" x14ac:dyDescent="0.25">
      <c r="A87" s="4"/>
      <c r="B87" s="7">
        <f t="shared" si="2"/>
        <v>83</v>
      </c>
      <c r="C87" s="1" t="s">
        <v>76</v>
      </c>
      <c r="D87" s="8">
        <v>198.08</v>
      </c>
      <c r="E87" s="4"/>
    </row>
    <row r="88" spans="1:6" s="2" customFormat="1" ht="18.75" x14ac:dyDescent="0.25">
      <c r="A88" s="4"/>
      <c r="B88" s="7">
        <f t="shared" si="2"/>
        <v>84</v>
      </c>
      <c r="C88" s="1" t="s">
        <v>77</v>
      </c>
      <c r="D88" s="8">
        <v>56.28</v>
      </c>
      <c r="E88" s="4"/>
    </row>
    <row r="89" spans="1:6" s="2" customFormat="1" ht="18.75" x14ac:dyDescent="0.25">
      <c r="A89" s="4">
        <v>2</v>
      </c>
      <c r="B89" s="7">
        <f t="shared" si="2"/>
        <v>85</v>
      </c>
      <c r="C89" s="1" t="s">
        <v>59</v>
      </c>
      <c r="D89" s="4">
        <f>336+399.59</f>
        <v>735.58999999999992</v>
      </c>
      <c r="E89" s="4"/>
    </row>
    <row r="90" spans="1:6" s="2" customFormat="1" ht="18.75" x14ac:dyDescent="0.25">
      <c r="A90" s="4">
        <v>5</v>
      </c>
      <c r="B90" s="7">
        <f t="shared" si="2"/>
        <v>86</v>
      </c>
      <c r="C90" s="1" t="s">
        <v>60</v>
      </c>
      <c r="D90" s="4">
        <f>444.98+344.71+470.05+267.83+433.95</f>
        <v>1961.52</v>
      </c>
      <c r="E90" s="4"/>
    </row>
    <row r="91" spans="1:6" s="2" customFormat="1" ht="18.75" x14ac:dyDescent="0.25">
      <c r="A91" s="4"/>
      <c r="B91" s="7">
        <f t="shared" si="2"/>
        <v>87</v>
      </c>
      <c r="C91" s="1" t="s">
        <v>85</v>
      </c>
      <c r="D91" s="4">
        <v>184.99</v>
      </c>
      <c r="E91" s="4"/>
      <c r="F91" s="2">
        <f>167.84+7.06</f>
        <v>174.9</v>
      </c>
    </row>
    <row r="92" spans="1:6" s="2" customFormat="1" ht="18.75" x14ac:dyDescent="0.25">
      <c r="A92" s="4"/>
      <c r="B92" s="7">
        <f t="shared" si="2"/>
        <v>88</v>
      </c>
      <c r="C92" s="1" t="s">
        <v>86</v>
      </c>
      <c r="D92" s="8">
        <v>118.5</v>
      </c>
      <c r="E92" s="4"/>
    </row>
    <row r="93" spans="1:6" s="2" customFormat="1" ht="18.75" x14ac:dyDescent="0.25">
      <c r="A93" s="4"/>
      <c r="B93" s="7">
        <f t="shared" si="2"/>
        <v>89</v>
      </c>
      <c r="C93" s="1" t="s">
        <v>87</v>
      </c>
      <c r="D93" s="4">
        <v>78.41</v>
      </c>
      <c r="E93" s="4"/>
    </row>
    <row r="94" spans="1:6" s="2" customFormat="1" x14ac:dyDescent="0.25">
      <c r="C94" s="5"/>
    </row>
    <row r="95" spans="1:6" s="2" customFormat="1" x14ac:dyDescent="0.25">
      <c r="C95" s="5"/>
    </row>
    <row r="96" spans="1:6" s="2" customFormat="1" x14ac:dyDescent="0.25">
      <c r="C96" s="5"/>
    </row>
    <row r="97" spans="3:15" s="2" customFormat="1" x14ac:dyDescent="0.25">
      <c r="C97" s="5"/>
    </row>
    <row r="98" spans="3:15" s="2" customFormat="1" x14ac:dyDescent="0.25">
      <c r="C98" s="5"/>
    </row>
    <row r="99" spans="3:15" s="2" customFormat="1" x14ac:dyDescent="0.25">
      <c r="C99" s="5"/>
    </row>
    <row r="100" spans="3:15" s="2" customFormat="1" x14ac:dyDescent="0.25">
      <c r="C100" s="5"/>
      <c r="O100" s="2" t="s">
        <v>95</v>
      </c>
    </row>
    <row r="101" spans="3:15" s="2" customFormat="1" x14ac:dyDescent="0.25">
      <c r="C101" s="5"/>
    </row>
    <row r="102" spans="3:15" s="2" customFormat="1" x14ac:dyDescent="0.25">
      <c r="C102" s="5"/>
    </row>
    <row r="103" spans="3:15" s="2" customFormat="1" x14ac:dyDescent="0.25">
      <c r="C103" s="5"/>
    </row>
    <row r="104" spans="3:15" s="2" customFormat="1" x14ac:dyDescent="0.25">
      <c r="C104" s="5"/>
    </row>
    <row r="105" spans="3:15" s="2" customFormat="1" x14ac:dyDescent="0.25">
      <c r="C105" s="5"/>
    </row>
    <row r="106" spans="3:15" s="2" customFormat="1" x14ac:dyDescent="0.25">
      <c r="C106" s="5"/>
    </row>
    <row r="107" spans="3:15" s="2" customFormat="1" x14ac:dyDescent="0.25">
      <c r="C107" s="5"/>
    </row>
    <row r="108" spans="3:15" s="2" customFormat="1" x14ac:dyDescent="0.25">
      <c r="C108" s="5"/>
    </row>
    <row r="109" spans="3:15" s="2" customFormat="1" x14ac:dyDescent="0.25">
      <c r="C109" s="5"/>
    </row>
    <row r="110" spans="3:15" s="2" customFormat="1" x14ac:dyDescent="0.25">
      <c r="C110" s="5"/>
    </row>
    <row r="111" spans="3:15" s="2" customFormat="1" x14ac:dyDescent="0.25">
      <c r="C111" s="5"/>
    </row>
    <row r="112" spans="3:15" s="2" customFormat="1" x14ac:dyDescent="0.25">
      <c r="C112" s="5"/>
    </row>
    <row r="113" spans="2:4" s="2" customFormat="1" x14ac:dyDescent="0.25">
      <c r="C113" s="5"/>
    </row>
    <row r="114" spans="2:4" s="2" customFormat="1" x14ac:dyDescent="0.25">
      <c r="C114" s="5"/>
    </row>
    <row r="115" spans="2:4" s="2" customFormat="1" x14ac:dyDescent="0.25">
      <c r="C115" s="5"/>
    </row>
    <row r="116" spans="2:4" s="2" customFormat="1" x14ac:dyDescent="0.25">
      <c r="C116" s="5"/>
    </row>
    <row r="117" spans="2:4" x14ac:dyDescent="0.25">
      <c r="B117" s="2"/>
      <c r="C117" s="5"/>
      <c r="D117" s="3"/>
    </row>
    <row r="118" spans="2:4" x14ac:dyDescent="0.25">
      <c r="B118" s="2"/>
      <c r="C118" s="5"/>
      <c r="D118" s="3"/>
    </row>
    <row r="119" spans="2:4" x14ac:dyDescent="0.25">
      <c r="B119" s="2"/>
      <c r="C119" s="5"/>
      <c r="D119" s="3"/>
    </row>
    <row r="120" spans="2:4" x14ac:dyDescent="0.25">
      <c r="B120" s="2"/>
      <c r="C120" s="5"/>
      <c r="D120" s="3"/>
    </row>
    <row r="121" spans="2:4" x14ac:dyDescent="0.25">
      <c r="B121" s="2"/>
      <c r="C121" s="5"/>
      <c r="D121" s="3"/>
    </row>
    <row r="122" spans="2:4" x14ac:dyDescent="0.25">
      <c r="B122" s="2"/>
      <c r="C122" s="5"/>
      <c r="D122" s="3"/>
    </row>
    <row r="123" spans="2:4" x14ac:dyDescent="0.25">
      <c r="B123" s="2"/>
      <c r="C123" s="5"/>
      <c r="D123" s="3"/>
    </row>
    <row r="124" spans="2:4" x14ac:dyDescent="0.25">
      <c r="B124" s="2"/>
      <c r="C124" s="5"/>
      <c r="D124" s="3"/>
    </row>
    <row r="125" spans="2:4" x14ac:dyDescent="0.25">
      <c r="B125" s="2"/>
      <c r="C125" s="5"/>
      <c r="D125" s="3"/>
    </row>
    <row r="126" spans="2:4" x14ac:dyDescent="0.25">
      <c r="B126" s="2"/>
      <c r="C126" s="5"/>
      <c r="D126" s="3"/>
    </row>
    <row r="127" spans="2:4" x14ac:dyDescent="0.25">
      <c r="B127" s="2"/>
      <c r="C127" s="5"/>
      <c r="D127" s="3"/>
    </row>
    <row r="128" spans="2:4" x14ac:dyDescent="0.25">
      <c r="B128" s="2"/>
      <c r="C128" s="5"/>
      <c r="D128" s="3"/>
    </row>
    <row r="129" spans="2:4" x14ac:dyDescent="0.25">
      <c r="B129" s="2"/>
      <c r="C129" s="5"/>
      <c r="D129" s="3"/>
    </row>
    <row r="130" spans="2:4" x14ac:dyDescent="0.25">
      <c r="B130" s="2"/>
      <c r="C130" s="5"/>
      <c r="D130" s="3"/>
    </row>
    <row r="131" spans="2:4" x14ac:dyDescent="0.25">
      <c r="B131" s="2"/>
      <c r="C131" s="5"/>
      <c r="D131" s="3"/>
    </row>
    <row r="132" spans="2:4" x14ac:dyDescent="0.25">
      <c r="B132" s="2"/>
      <c r="C132" s="5"/>
      <c r="D132" s="3"/>
    </row>
    <row r="133" spans="2:4" x14ac:dyDescent="0.25">
      <c r="B133" s="2"/>
      <c r="C133" s="5"/>
      <c r="D133" s="3"/>
    </row>
    <row r="134" spans="2:4" x14ac:dyDescent="0.25">
      <c r="B134" s="2"/>
      <c r="C134" s="5"/>
      <c r="D134" s="3"/>
    </row>
    <row r="135" spans="2:4" x14ac:dyDescent="0.25">
      <c r="B135" s="2"/>
      <c r="C135" s="5"/>
      <c r="D135" s="3"/>
    </row>
    <row r="136" spans="2:4" x14ac:dyDescent="0.25">
      <c r="B136" s="2"/>
      <c r="C136" s="5"/>
      <c r="D136" s="3"/>
    </row>
    <row r="137" spans="2:4" x14ac:dyDescent="0.25">
      <c r="B137" s="2"/>
      <c r="C137" s="5"/>
      <c r="D137" s="3"/>
    </row>
    <row r="138" spans="2:4" x14ac:dyDescent="0.25">
      <c r="B138" s="2"/>
      <c r="C138" s="5"/>
      <c r="D138" s="3"/>
    </row>
    <row r="139" spans="2:4" x14ac:dyDescent="0.25">
      <c r="B139" s="2"/>
      <c r="C139" s="5"/>
      <c r="D139" s="3"/>
    </row>
    <row r="140" spans="2:4" x14ac:dyDescent="0.25">
      <c r="B140" s="2"/>
      <c r="C140" s="5"/>
      <c r="D140" s="3"/>
    </row>
    <row r="141" spans="2:4" x14ac:dyDescent="0.25">
      <c r="B141" s="2"/>
      <c r="C141" s="5"/>
      <c r="D141" s="3"/>
    </row>
    <row r="142" spans="2:4" x14ac:dyDescent="0.25">
      <c r="B142" s="2"/>
      <c r="C142" s="5"/>
      <c r="D142" s="3"/>
    </row>
  </sheetData>
  <mergeCells count="6">
    <mergeCell ref="A2:A4"/>
    <mergeCell ref="B1:E1"/>
    <mergeCell ref="B2:B4"/>
    <mergeCell ref="C2:C4"/>
    <mergeCell ref="D2:D4"/>
    <mergeCell ref="E2:E4"/>
  </mergeCells>
  <pageMargins left="0.19685039370078741" right="0.1968503937007874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НАЧИСЛЕНИЯ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2017-06-30T09:08:46Z</cp:lastPrinted>
  <dcterms:created xsi:type="dcterms:W3CDTF">2015-12-11T08:13:35Z</dcterms:created>
  <dcterms:modified xsi:type="dcterms:W3CDTF">2017-08-21T14:28:02Z</dcterms:modified>
</cp:coreProperties>
</file>