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"/>
    </mc:Choice>
  </mc:AlternateContent>
  <bookViews>
    <workbookView xWindow="0" yWindow="0" windowWidth="16920" windowHeight="11460"/>
  </bookViews>
  <sheets>
    <sheet name="лист 1" sheetId="2" r:id="rId1"/>
  </sheets>
  <definedNames>
    <definedName name="_xlnm._FilterDatabase" localSheetId="0" hidden="1">'лист 1'!#REF!</definedName>
  </definedNames>
  <calcPr calcId="152511"/>
</workbook>
</file>

<file path=xl/calcChain.xml><?xml version="1.0" encoding="utf-8"?>
<calcChain xmlns="http://schemas.openxmlformats.org/spreadsheetml/2006/main">
  <c r="E207" i="2" l="1"/>
  <c r="D207" i="2"/>
  <c r="D198" i="2"/>
  <c r="E164" i="2"/>
  <c r="D164" i="2"/>
  <c r="D172" i="2"/>
  <c r="D152" i="2"/>
  <c r="D151" i="2"/>
  <c r="D133" i="2"/>
  <c r="D130" i="2"/>
  <c r="E127" i="2"/>
  <c r="D127" i="2"/>
  <c r="E113" i="2"/>
  <c r="D113" i="2"/>
  <c r="E112" i="2"/>
  <c r="D112" i="2"/>
  <c r="D110" i="2"/>
  <c r="E109" i="2"/>
  <c r="D109" i="2"/>
  <c r="D103" i="2"/>
  <c r="D58" i="2"/>
</calcChain>
</file>

<file path=xl/sharedStrings.xml><?xml version="1.0" encoding="utf-8"?>
<sst xmlns="http://schemas.openxmlformats.org/spreadsheetml/2006/main" count="228" uniqueCount="228">
  <si>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</si>
  <si>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</si>
  <si>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</si>
  <si>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</si>
  <si>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</si>
  <si>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</si>
  <si>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</si>
  <si>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</si>
  <si>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</si>
  <si>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</si>
  <si>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</si>
  <si>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</si>
  <si>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</si>
  <si>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</si>
  <si>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</si>
  <si>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</si>
  <si>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</si>
  <si>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</si>
  <si>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</si>
  <si>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</si>
  <si>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</si>
  <si>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</si>
  <si>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</si>
  <si>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</si>
  <si>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</si>
  <si>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</si>
  <si>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</si>
  <si>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</si>
  <si>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</si>
  <si>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</si>
  <si>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</si>
  <si>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</si>
  <si>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</si>
  <si>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</si>
  <si>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</si>
  <si>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</si>
  <si>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</si>
  <si>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</si>
  <si>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</si>
  <si>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</si>
  <si>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</si>
  <si>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</si>
  <si>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</si>
  <si>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</si>
  <si>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</si>
  <si>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</si>
  <si>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</si>
  <si>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</si>
  <si>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</si>
  <si>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</si>
  <si>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</si>
  <si>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</si>
  <si>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</si>
  <si>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</si>
  <si>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</si>
  <si>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</si>
  <si>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</si>
  <si>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</si>
  <si>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</si>
  <si>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</si>
  <si>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</si>
  <si>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</si>
  <si>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</si>
  <si>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</si>
  <si>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</si>
  <si>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</si>
  <si>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</si>
  <si>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</si>
  <si>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</si>
  <si>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</si>
  <si>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</si>
  <si>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</si>
  <si>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</si>
  <si>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</si>
  <si>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</si>
  <si>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</si>
  <si>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</si>
  <si>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</si>
  <si>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</si>
  <si>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</si>
  <si>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</si>
  <si>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</si>
  <si>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</si>
  <si>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</si>
  <si>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</si>
  <si>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</si>
  <si>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</si>
  <si>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</si>
  <si>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</si>
  <si>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</si>
  <si>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</si>
  <si>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</si>
  <si>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</si>
  <si>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</si>
  <si>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</si>
  <si>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</si>
  <si>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</si>
  <si>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</si>
  <si>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</si>
  <si>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</si>
  <si>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</si>
  <si>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</si>
  <si>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</si>
  <si>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</si>
  <si>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</si>
  <si>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</si>
  <si>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</si>
  <si>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</si>
  <si>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</si>
  <si>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</si>
  <si>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</si>
  <si>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</si>
  <si>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</si>
  <si>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</si>
  <si>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</si>
  <si>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</si>
  <si>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</si>
  <si>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</si>
  <si>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</si>
  <si>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</si>
  <si>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</si>
  <si>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</si>
  <si>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</si>
  <si>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</si>
  <si>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</si>
  <si>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</si>
  <si>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</si>
  <si>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</si>
  <si>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</si>
  <si>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</si>
  <si>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</si>
  <si>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</si>
  <si>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</si>
  <si>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</si>
  <si>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</si>
  <si>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</si>
  <si>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</si>
  <si>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</si>
  <si>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</si>
  <si>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</si>
  <si>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</si>
  <si>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</si>
  <si>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</si>
  <si>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</si>
  <si>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</si>
  <si>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</si>
  <si>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</si>
  <si>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</si>
  <si>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</si>
  <si>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</si>
  <si>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</si>
  <si>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</si>
  <si>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</si>
  <si>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</si>
  <si>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</si>
  <si>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</si>
  <si>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</si>
  <si>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</si>
  <si>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</si>
  <si>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</si>
  <si>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</si>
  <si>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</si>
  <si>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</si>
  <si>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</si>
  <si>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</si>
  <si>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</si>
  <si>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</si>
  <si>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</si>
  <si>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</si>
  <si>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</si>
  <si>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</si>
  <si>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</si>
  <si>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</si>
  <si>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</si>
  <si>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</si>
  <si>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</si>
  <si>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</si>
  <si>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</si>
  <si>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</si>
  <si>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</si>
  <si>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</si>
  <si>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</si>
  <si>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</si>
  <si>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</si>
  <si>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</si>
  <si>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</si>
  <si>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</si>
  <si>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</si>
  <si>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</si>
  <si>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</si>
  <si>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</si>
  <si>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</si>
  <si>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</si>
  <si>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</si>
  <si>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</si>
  <si>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</si>
  <si>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</si>
  <si>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</si>
  <si>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</si>
  <si>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</si>
  <si>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</si>
  <si>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</si>
  <si>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</si>
  <si>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</si>
  <si>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</si>
  <si>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</si>
  <si>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</si>
  <si>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</si>
  <si>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</si>
  <si>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</si>
  <si>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</si>
  <si>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</si>
  <si>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</si>
  <si>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</si>
  <si>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</si>
  <si>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</si>
  <si>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</si>
  <si>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</si>
  <si>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</si>
  <si>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</si>
  <si>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</si>
  <si>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</si>
  <si>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</si>
  <si>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>Карташихина ул., д.21 (+д.23)</t>
  </si>
  <si>
    <t>19 линия д.6+6А</t>
  </si>
  <si>
    <t>Беринга ул., д.36</t>
  </si>
  <si>
    <t>Расход  Отопление и ГВС  по ОДПУ за Январь 2024 года</t>
  </si>
  <si>
    <t>ОТОПЛЕНИЕ,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</si>
</sst>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8" fillId="6" borderId="9" applyNumberFormat="0" applyAlignment="0" applyProtection="0"/>
    <xf numFmtId="0" fontId="9" fillId="7" borderId="10" applyNumberFormat="0" applyAlignment="0" applyProtection="0"/>
    <xf numFmtId="0" fontId="10" fillId="7" borderId="9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8" borderId="12" applyNumberFormat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9" applyNumberFormat="0" applyAlignment="0" applyProtection="0"/>
    <xf numFmtId="0" fontId="30" fillId="7" borderId="10" applyNumberFormat="0" applyAlignment="0" applyProtection="0"/>
    <xf numFmtId="0" fontId="31" fillId="7" borderId="9" applyNumberFormat="0" applyAlignment="0" applyProtection="0"/>
    <xf numFmtId="0" fontId="32" fillId="0" borderId="11" applyNumberFormat="0" applyFill="0" applyAlignment="0" applyProtection="0"/>
    <xf numFmtId="0" fontId="33" fillId="8" borderId="12" applyNumberFormat="0" applyAlignment="0" applyProtection="0"/>
    <xf numFmtId="0" fontId="34" fillId="0" borderId="0" applyNumberFormat="0" applyFill="0" applyBorder="0" applyAlignment="0" applyProtection="0"/>
    <xf numFmtId="0" fontId="22" fillId="9" borderId="13" applyNumberFormat="0" applyFont="0" applyAlignment="0" applyProtection="0"/>
    <xf numFmtId="0" fontId="35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6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/>
  </cellStyleXfs>
  <cellXfs count="29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topLeftCell="C1" zoomScaleNormal="100" workbookViewId="0">
      <selection activeCell="H14" sqref="H14"/>
    </sheetView>
  </sheetViews>
  <sheetFormatPr defaultRowHeight="15.75" x14ac:dyDescent="0.25"/>
  <cols>
    <col min="1" max="1" width="0" style="1" hidden="1" customWidth="1"/>
    <col min="2" max="2" width="6" style="1" hidden="1" customWidth="1"/>
    <col min="3" max="3" width="40.5703125" style="2" customWidth="1"/>
    <col min="4" max="5" width="16.42578125" style="11" customWidth="1"/>
    <col min="6" max="10" width="9.140625" style="1" customWidth="1"/>
    <col min="11" max="16384" width="9.140625" style="1"/>
  </cols>
  <sheetData>
    <row r="1" spans="1:7" ht="38.25" customHeight="1" x14ac:dyDescent="0.25">
      <c r="B1" s="25" t="s">
        <v>226</v>
      </c>
      <c r="C1" s="25"/>
      <c r="D1" s="25"/>
      <c r="E1" s="25"/>
    </row>
    <row r="2" spans="1:7" ht="59.25" customHeight="1" x14ac:dyDescent="0.25">
      <c r="B2" s="10" t="s">
        <v>55</v>
      </c>
      <c r="C2" s="19" t="s">
        <v>0</v>
      </c>
      <c r="D2" s="18" t="s">
        <v>227</v>
      </c>
      <c r="E2" s="18" t="s">
        <v>206</v>
      </c>
    </row>
    <row r="3" spans="1:7" ht="15.75" customHeight="1" x14ac:dyDescent="0.25">
      <c r="A3" s="4"/>
      <c r="B3" s="14">
        <v>1</v>
      </c>
      <c r="C3" s="7" t="s">
        <v>127</v>
      </c>
      <c r="D3" s="16">
        <v>83.775000000000006</v>
      </c>
      <c r="E3" s="9"/>
    </row>
    <row r="4" spans="1:7" ht="15.75" customHeight="1" x14ac:dyDescent="0.25">
      <c r="A4" s="4"/>
      <c r="B4" s="14">
        <v>2</v>
      </c>
      <c r="C4" s="7" t="s">
        <v>128</v>
      </c>
      <c r="D4" s="16">
        <v>156.03299999999999</v>
      </c>
      <c r="E4" s="9"/>
    </row>
    <row r="5" spans="1:7" ht="15.75" customHeight="1" x14ac:dyDescent="0.25">
      <c r="A5" s="4"/>
      <c r="B5" s="14">
        <v>3</v>
      </c>
      <c r="C5" s="7" t="s">
        <v>129</v>
      </c>
      <c r="D5" s="16">
        <v>95.073999999999998</v>
      </c>
      <c r="E5" s="9"/>
    </row>
    <row r="6" spans="1:7" ht="15.75" customHeight="1" x14ac:dyDescent="0.25">
      <c r="A6" s="4"/>
      <c r="B6" s="14">
        <v>4</v>
      </c>
      <c r="C6" s="7" t="s">
        <v>130</v>
      </c>
      <c r="D6" s="16">
        <v>165.767</v>
      </c>
      <c r="E6" s="9"/>
    </row>
    <row r="7" spans="1:7" ht="15.75" customHeight="1" x14ac:dyDescent="0.25">
      <c r="A7" s="4"/>
      <c r="B7" s="14">
        <v>5</v>
      </c>
      <c r="C7" s="7" t="s">
        <v>131</v>
      </c>
      <c r="D7" s="16">
        <v>126.846</v>
      </c>
      <c r="E7" s="9"/>
    </row>
    <row r="8" spans="1:7" ht="15.75" customHeight="1" x14ac:dyDescent="0.25">
      <c r="A8" s="4"/>
      <c r="B8" s="14">
        <v>6</v>
      </c>
      <c r="C8" s="7" t="s">
        <v>132</v>
      </c>
      <c r="D8" s="16">
        <v>131.52600000000001</v>
      </c>
      <c r="E8" s="9"/>
    </row>
    <row r="9" spans="1:7" ht="15.75" customHeight="1" x14ac:dyDescent="0.25">
      <c r="A9" s="4"/>
      <c r="B9" s="14">
        <v>7</v>
      </c>
      <c r="C9" s="7" t="s">
        <v>133</v>
      </c>
      <c r="D9" s="16">
        <v>131.83699999999999</v>
      </c>
      <c r="E9" s="9"/>
    </row>
    <row r="10" spans="1:7" ht="15.75" customHeight="1" x14ac:dyDescent="0.25">
      <c r="A10" s="4"/>
      <c r="B10" s="14">
        <v>8</v>
      </c>
      <c r="C10" s="7" t="s">
        <v>134</v>
      </c>
      <c r="D10" s="23">
        <v>226.61</v>
      </c>
      <c r="E10" s="20"/>
      <c r="G10" s="13"/>
    </row>
    <row r="11" spans="1:7" ht="15.75" customHeight="1" x14ac:dyDescent="0.25">
      <c r="A11" s="4"/>
      <c r="B11" s="14">
        <v>9</v>
      </c>
      <c r="C11" s="7" t="s">
        <v>135</v>
      </c>
      <c r="D11" s="24"/>
      <c r="E11" s="22"/>
      <c r="G11" s="13"/>
    </row>
    <row r="12" spans="1:7" ht="15.75" customHeight="1" x14ac:dyDescent="0.25">
      <c r="A12" s="4"/>
      <c r="B12" s="14">
        <v>10</v>
      </c>
      <c r="C12" s="7" t="s">
        <v>136</v>
      </c>
      <c r="D12" s="23">
        <v>184.98</v>
      </c>
      <c r="E12" s="20"/>
    </row>
    <row r="13" spans="1:7" ht="15.75" customHeight="1" x14ac:dyDescent="0.25">
      <c r="A13" s="4"/>
      <c r="B13" s="14">
        <v>11</v>
      </c>
      <c r="C13" s="7" t="s">
        <v>137</v>
      </c>
      <c r="D13" s="24"/>
      <c r="E13" s="22"/>
    </row>
    <row r="14" spans="1:7" ht="15.75" customHeight="1" x14ac:dyDescent="0.25">
      <c r="A14" s="4"/>
      <c r="B14" s="14">
        <v>12</v>
      </c>
      <c r="C14" s="7" t="s">
        <v>138</v>
      </c>
      <c r="D14" s="16">
        <v>97.03</v>
      </c>
      <c r="E14" s="9"/>
    </row>
    <row r="15" spans="1:7" ht="15.75" customHeight="1" x14ac:dyDescent="0.25">
      <c r="A15" s="4"/>
      <c r="B15" s="14">
        <v>13</v>
      </c>
      <c r="C15" s="5" t="s">
        <v>139</v>
      </c>
      <c r="D15" s="16">
        <v>87.986000000000004</v>
      </c>
      <c r="E15" s="9"/>
    </row>
    <row r="16" spans="1:7" ht="15" customHeight="1" x14ac:dyDescent="0.25">
      <c r="A16" s="3"/>
      <c r="B16" s="14">
        <v>14</v>
      </c>
      <c r="C16" s="5" t="s">
        <v>112</v>
      </c>
      <c r="D16" s="16">
        <v>155.62984</v>
      </c>
      <c r="E16" s="9">
        <v>355.83600000000001</v>
      </c>
      <c r="F16" s="13"/>
    </row>
    <row r="17" spans="1:12" ht="15" customHeight="1" x14ac:dyDescent="0.25">
      <c r="A17" s="3"/>
      <c r="B17" s="14">
        <v>15</v>
      </c>
      <c r="C17" s="5" t="s">
        <v>113</v>
      </c>
      <c r="D17" s="16">
        <v>192.12824000000001</v>
      </c>
      <c r="E17" s="9">
        <v>736.24599999999998</v>
      </c>
      <c r="F17" s="13"/>
    </row>
    <row r="18" spans="1:12" ht="15" customHeight="1" x14ac:dyDescent="0.25">
      <c r="A18" s="3"/>
      <c r="B18" s="14">
        <v>16</v>
      </c>
      <c r="C18" s="6" t="s">
        <v>114</v>
      </c>
      <c r="D18" s="16">
        <v>203.84575999999998</v>
      </c>
      <c r="E18" s="9">
        <v>458.70400000000001</v>
      </c>
      <c r="F18" s="13"/>
    </row>
    <row r="19" spans="1:12" ht="15" customHeight="1" x14ac:dyDescent="0.25">
      <c r="A19" s="3"/>
      <c r="B19" s="14"/>
      <c r="C19" s="6" t="s">
        <v>225</v>
      </c>
      <c r="D19" s="16">
        <v>174.55250000000001</v>
      </c>
      <c r="E19" s="9">
        <v>397.97500000000002</v>
      </c>
      <c r="F19" s="13"/>
    </row>
    <row r="20" spans="1:12" ht="15" customHeight="1" x14ac:dyDescent="0.25">
      <c r="A20" s="3">
        <v>1</v>
      </c>
      <c r="B20" s="14">
        <v>17</v>
      </c>
      <c r="C20" s="5" t="s">
        <v>1</v>
      </c>
      <c r="D20" s="16">
        <v>172.54519420789808</v>
      </c>
      <c r="E20" s="9">
        <v>418.26158241758242</v>
      </c>
      <c r="G20" s="13"/>
    </row>
    <row r="21" spans="1:12" ht="15" customHeight="1" x14ac:dyDescent="0.25">
      <c r="A21" s="3"/>
      <c r="B21" s="14">
        <v>18</v>
      </c>
      <c r="C21" s="17" t="s">
        <v>125</v>
      </c>
      <c r="D21" s="16">
        <v>513.11385999999993</v>
      </c>
      <c r="E21" s="9">
        <v>1612.2190000000001</v>
      </c>
      <c r="G21" s="13"/>
    </row>
    <row r="22" spans="1:12" ht="15" customHeight="1" x14ac:dyDescent="0.25">
      <c r="A22" s="3"/>
      <c r="B22" s="14">
        <v>19</v>
      </c>
      <c r="C22" s="5" t="s">
        <v>118</v>
      </c>
      <c r="D22" s="23">
        <v>224.07</v>
      </c>
      <c r="E22" s="20">
        <v>524.59</v>
      </c>
    </row>
    <row r="23" spans="1:12" ht="15" customHeight="1" x14ac:dyDescent="0.25">
      <c r="A23" s="3"/>
      <c r="B23" s="14">
        <v>20</v>
      </c>
      <c r="C23" s="5" t="s">
        <v>119</v>
      </c>
      <c r="D23" s="24"/>
      <c r="E23" s="22"/>
      <c r="G23" s="13"/>
    </row>
    <row r="24" spans="1:12" ht="15" customHeight="1" x14ac:dyDescent="0.25">
      <c r="A24" s="3"/>
      <c r="B24" s="14">
        <v>21</v>
      </c>
      <c r="C24" s="5" t="s">
        <v>140</v>
      </c>
      <c r="D24" s="16">
        <v>179.887</v>
      </c>
      <c r="E24" s="9"/>
    </row>
    <row r="25" spans="1:12" ht="16.5" customHeight="1" x14ac:dyDescent="0.25">
      <c r="A25" s="3">
        <v>1</v>
      </c>
      <c r="B25" s="14">
        <v>22</v>
      </c>
      <c r="C25" s="5" t="s">
        <v>2</v>
      </c>
      <c r="D25" s="16">
        <v>193.58586</v>
      </c>
      <c r="E25" s="9">
        <v>332.46899999999999</v>
      </c>
    </row>
    <row r="26" spans="1:12" ht="15" customHeight="1" x14ac:dyDescent="0.25">
      <c r="A26" s="3">
        <v>1</v>
      </c>
      <c r="B26" s="14">
        <v>23</v>
      </c>
      <c r="C26" s="5" t="s">
        <v>3</v>
      </c>
      <c r="D26" s="16">
        <v>116.45406</v>
      </c>
      <c r="E26" s="9">
        <v>216.34899999999999</v>
      </c>
      <c r="H26" s="13"/>
    </row>
    <row r="27" spans="1:12" ht="15" customHeight="1" x14ac:dyDescent="0.25">
      <c r="A27" s="3">
        <v>1</v>
      </c>
      <c r="B27" s="14">
        <v>24</v>
      </c>
      <c r="C27" s="5" t="s">
        <v>4</v>
      </c>
      <c r="D27" s="23">
        <v>138.83000000000001</v>
      </c>
      <c r="E27" s="20">
        <v>277.83999999999997</v>
      </c>
      <c r="H27" s="13"/>
    </row>
    <row r="28" spans="1:12" ht="15" customHeight="1" x14ac:dyDescent="0.25">
      <c r="A28" s="3"/>
      <c r="B28" s="14">
        <v>25</v>
      </c>
      <c r="C28" s="5" t="s">
        <v>5</v>
      </c>
      <c r="D28" s="24"/>
      <c r="E28" s="22"/>
    </row>
    <row r="29" spans="1:12" ht="15" customHeight="1" x14ac:dyDescent="0.25">
      <c r="A29" s="3">
        <v>1</v>
      </c>
      <c r="B29" s="14">
        <v>26</v>
      </c>
      <c r="C29" s="5" t="s">
        <v>6</v>
      </c>
      <c r="D29" s="16">
        <v>127.94276000000001</v>
      </c>
      <c r="E29" s="9">
        <v>316.154</v>
      </c>
    </row>
    <row r="30" spans="1:12" ht="15" customHeight="1" x14ac:dyDescent="0.25">
      <c r="A30" s="3">
        <v>1</v>
      </c>
      <c r="B30" s="14">
        <v>27</v>
      </c>
      <c r="C30" s="5" t="s">
        <v>7</v>
      </c>
      <c r="D30" s="23">
        <v>377.86</v>
      </c>
      <c r="E30" s="20">
        <v>826.7</v>
      </c>
      <c r="H30" s="13"/>
    </row>
    <row r="31" spans="1:12" ht="15" customHeight="1" x14ac:dyDescent="0.25">
      <c r="A31" s="3"/>
      <c r="B31" s="14">
        <v>28</v>
      </c>
      <c r="C31" s="5" t="s">
        <v>57</v>
      </c>
      <c r="D31" s="26"/>
      <c r="E31" s="21"/>
    </row>
    <row r="32" spans="1:12" ht="15" customHeight="1" x14ac:dyDescent="0.25">
      <c r="A32" s="3"/>
      <c r="B32" s="14">
        <v>29</v>
      </c>
      <c r="C32" s="5" t="s">
        <v>58</v>
      </c>
      <c r="D32" s="26"/>
      <c r="E32" s="21"/>
      <c r="L32" s="13"/>
    </row>
    <row r="33" spans="1:5" ht="15" customHeight="1" x14ac:dyDescent="0.25">
      <c r="A33" s="3"/>
      <c r="B33" s="14">
        <v>30</v>
      </c>
      <c r="C33" s="5" t="s">
        <v>8</v>
      </c>
      <c r="D33" s="24"/>
      <c r="E33" s="22"/>
    </row>
    <row r="34" spans="1:5" ht="15" customHeight="1" x14ac:dyDescent="0.25">
      <c r="A34" s="3">
        <v>1</v>
      </c>
      <c r="B34" s="14">
        <v>31</v>
      </c>
      <c r="C34" s="5" t="s">
        <v>59</v>
      </c>
      <c r="D34" s="23">
        <v>159.66</v>
      </c>
      <c r="E34" s="20">
        <v>283.97000000000003</v>
      </c>
    </row>
    <row r="35" spans="1:5" ht="15" customHeight="1" x14ac:dyDescent="0.25">
      <c r="A35" s="3"/>
      <c r="B35" s="14">
        <v>32</v>
      </c>
      <c r="C35" s="5" t="s">
        <v>60</v>
      </c>
      <c r="D35" s="24"/>
      <c r="E35" s="22"/>
    </row>
    <row r="36" spans="1:5" ht="15" customHeight="1" x14ac:dyDescent="0.25">
      <c r="A36" s="3">
        <v>1</v>
      </c>
      <c r="B36" s="14">
        <v>33</v>
      </c>
      <c r="C36" s="5" t="s">
        <v>61</v>
      </c>
      <c r="D36" s="23">
        <v>343.89</v>
      </c>
      <c r="E36" s="20">
        <v>719.45</v>
      </c>
    </row>
    <row r="37" spans="1:5" ht="15" customHeight="1" x14ac:dyDescent="0.25">
      <c r="A37" s="3"/>
      <c r="B37" s="14">
        <v>34</v>
      </c>
      <c r="C37" s="5" t="s">
        <v>62</v>
      </c>
      <c r="D37" s="24"/>
      <c r="E37" s="22"/>
    </row>
    <row r="38" spans="1:5" ht="15" customHeight="1" x14ac:dyDescent="0.25">
      <c r="A38" s="3"/>
      <c r="B38" s="14">
        <v>35</v>
      </c>
      <c r="C38" s="5" t="s">
        <v>141</v>
      </c>
      <c r="D38" s="16">
        <v>147.91499999999999</v>
      </c>
      <c r="E38" s="9"/>
    </row>
    <row r="39" spans="1:5" ht="15" customHeight="1" x14ac:dyDescent="0.25">
      <c r="A39" s="3">
        <v>1</v>
      </c>
      <c r="B39" s="14">
        <v>36</v>
      </c>
      <c r="C39" s="5" t="s">
        <v>9</v>
      </c>
      <c r="D39" s="16">
        <v>211.24225999999999</v>
      </c>
      <c r="E39" s="9">
        <v>528.97900000000004</v>
      </c>
    </row>
    <row r="40" spans="1:5" ht="15" customHeight="1" x14ac:dyDescent="0.25">
      <c r="A40" s="3"/>
      <c r="B40" s="14"/>
      <c r="C40" s="5" t="s">
        <v>208</v>
      </c>
      <c r="D40" s="16">
        <v>105.041</v>
      </c>
      <c r="E40" s="9"/>
    </row>
    <row r="41" spans="1:5" ht="15" customHeight="1" x14ac:dyDescent="0.25">
      <c r="A41" s="3"/>
      <c r="B41" s="14">
        <v>37</v>
      </c>
      <c r="C41" s="5" t="s">
        <v>142</v>
      </c>
      <c r="D41" s="16">
        <v>145.97999999999999</v>
      </c>
      <c r="E41" s="9"/>
    </row>
    <row r="42" spans="1:5" ht="15" customHeight="1" x14ac:dyDescent="0.25">
      <c r="A42" s="3"/>
      <c r="B42" s="14">
        <v>38</v>
      </c>
      <c r="C42" s="5" t="s">
        <v>143</v>
      </c>
      <c r="D42" s="16">
        <v>198.31</v>
      </c>
      <c r="E42" s="9"/>
    </row>
    <row r="43" spans="1:5" ht="15" customHeight="1" x14ac:dyDescent="0.25">
      <c r="A43" s="3">
        <v>1</v>
      </c>
      <c r="B43" s="14">
        <v>39</v>
      </c>
      <c r="C43" s="5" t="s">
        <v>10</v>
      </c>
      <c r="D43" s="16">
        <v>133.02976000000001</v>
      </c>
      <c r="E43" s="9">
        <v>343.00400000000002</v>
      </c>
    </row>
    <row r="44" spans="1:5" ht="15" customHeight="1" x14ac:dyDescent="0.25">
      <c r="A44" s="3"/>
      <c r="B44" s="14">
        <v>40</v>
      </c>
      <c r="C44" s="5" t="s">
        <v>95</v>
      </c>
      <c r="D44" s="23">
        <v>268.41000000000003</v>
      </c>
      <c r="E44" s="20">
        <v>261.685</v>
      </c>
    </row>
    <row r="45" spans="1:5" ht="15" customHeight="1" x14ac:dyDescent="0.25">
      <c r="A45" s="3"/>
      <c r="B45" s="14">
        <v>41</v>
      </c>
      <c r="C45" s="5" t="s">
        <v>116</v>
      </c>
      <c r="D45" s="24"/>
      <c r="E45" s="22"/>
    </row>
    <row r="46" spans="1:5" ht="15" customHeight="1" x14ac:dyDescent="0.25">
      <c r="A46" s="3"/>
      <c r="B46" s="14">
        <v>42</v>
      </c>
      <c r="C46" s="5" t="s">
        <v>79</v>
      </c>
      <c r="D46" s="23">
        <v>206.75</v>
      </c>
      <c r="E46" s="20">
        <v>492.77</v>
      </c>
    </row>
    <row r="47" spans="1:5" ht="15" customHeight="1" x14ac:dyDescent="0.25">
      <c r="A47" s="3"/>
      <c r="B47" s="14">
        <v>43</v>
      </c>
      <c r="C47" s="5" t="s">
        <v>80</v>
      </c>
      <c r="D47" s="24"/>
      <c r="E47" s="22"/>
    </row>
    <row r="48" spans="1:5" ht="15" customHeight="1" x14ac:dyDescent="0.25">
      <c r="A48" s="3"/>
      <c r="B48" s="14">
        <v>44</v>
      </c>
      <c r="C48" s="5" t="s">
        <v>144</v>
      </c>
      <c r="D48" s="16">
        <v>118.666</v>
      </c>
      <c r="E48" s="9"/>
    </row>
    <row r="49" spans="1:5" ht="15" customHeight="1" x14ac:dyDescent="0.25">
      <c r="A49" s="3"/>
      <c r="B49" s="14">
        <v>45</v>
      </c>
      <c r="C49" s="5" t="s">
        <v>145</v>
      </c>
      <c r="D49" s="16">
        <v>95.23</v>
      </c>
      <c r="E49" s="9"/>
    </row>
    <row r="50" spans="1:5" ht="15" customHeight="1" x14ac:dyDescent="0.25">
      <c r="A50" s="3"/>
      <c r="B50" s="14">
        <v>46</v>
      </c>
      <c r="C50" s="5" t="s">
        <v>96</v>
      </c>
      <c r="D50" s="23">
        <v>148.21</v>
      </c>
      <c r="E50" s="20">
        <v>65.453000000000003</v>
      </c>
    </row>
    <row r="51" spans="1:5" ht="15" customHeight="1" x14ac:dyDescent="0.25">
      <c r="A51" s="3"/>
      <c r="B51" s="14">
        <v>47</v>
      </c>
      <c r="C51" s="5" t="s">
        <v>115</v>
      </c>
      <c r="D51" s="24"/>
      <c r="E51" s="22"/>
    </row>
    <row r="52" spans="1:5" ht="15" customHeight="1" x14ac:dyDescent="0.25">
      <c r="A52" s="3"/>
      <c r="B52" s="14">
        <v>48</v>
      </c>
      <c r="C52" s="5" t="s">
        <v>97</v>
      </c>
      <c r="D52" s="23">
        <v>360.91</v>
      </c>
      <c r="E52" s="20"/>
    </row>
    <row r="53" spans="1:5" ht="15" customHeight="1" x14ac:dyDescent="0.25">
      <c r="A53" s="3"/>
      <c r="B53" s="14">
        <v>49</v>
      </c>
      <c r="C53" s="5" t="s">
        <v>98</v>
      </c>
      <c r="D53" s="24"/>
      <c r="E53" s="22"/>
    </row>
    <row r="54" spans="1:5" ht="15" customHeight="1" x14ac:dyDescent="0.25">
      <c r="A54" s="3">
        <v>1</v>
      </c>
      <c r="B54" s="14">
        <v>50</v>
      </c>
      <c r="C54" s="5" t="s">
        <v>71</v>
      </c>
      <c r="D54" s="23">
        <v>78</v>
      </c>
      <c r="E54" s="20">
        <v>94.78</v>
      </c>
    </row>
    <row r="55" spans="1:5" ht="15" customHeight="1" x14ac:dyDescent="0.25">
      <c r="A55" s="3"/>
      <c r="B55" s="14">
        <v>51</v>
      </c>
      <c r="C55" s="5" t="s">
        <v>70</v>
      </c>
      <c r="D55" s="24"/>
      <c r="E55" s="22"/>
    </row>
    <row r="56" spans="1:5" ht="15" customHeight="1" x14ac:dyDescent="0.25">
      <c r="A56" s="3">
        <v>1</v>
      </c>
      <c r="B56" s="14">
        <v>52</v>
      </c>
      <c r="C56" s="5" t="s">
        <v>11</v>
      </c>
      <c r="D56" s="16">
        <v>220.39094</v>
      </c>
      <c r="E56" s="9">
        <v>328.00099999999998</v>
      </c>
    </row>
    <row r="57" spans="1:5" ht="15" customHeight="1" x14ac:dyDescent="0.25">
      <c r="A57" s="3"/>
      <c r="B57" s="14">
        <v>53</v>
      </c>
      <c r="C57" s="5" t="s">
        <v>146</v>
      </c>
      <c r="D57" s="16">
        <v>112.866</v>
      </c>
      <c r="E57" s="9"/>
    </row>
    <row r="58" spans="1:5" ht="15" customHeight="1" x14ac:dyDescent="0.25">
      <c r="A58" s="3">
        <v>2</v>
      </c>
      <c r="B58" s="14">
        <v>54</v>
      </c>
      <c r="C58" s="5" t="s">
        <v>12</v>
      </c>
      <c r="D58" s="16">
        <f>139.91+111.96</f>
        <v>251.87</v>
      </c>
      <c r="E58" s="9">
        <v>479.52100000000002</v>
      </c>
    </row>
    <row r="59" spans="1:5" ht="15" customHeight="1" x14ac:dyDescent="0.25">
      <c r="A59" s="3"/>
      <c r="B59" s="14">
        <v>55</v>
      </c>
      <c r="C59" s="5" t="s">
        <v>81</v>
      </c>
      <c r="D59" s="23">
        <v>191.16</v>
      </c>
      <c r="E59" s="20">
        <v>90.73</v>
      </c>
    </row>
    <row r="60" spans="1:5" ht="15" customHeight="1" x14ac:dyDescent="0.25">
      <c r="A60" s="3"/>
      <c r="B60" s="14">
        <v>56</v>
      </c>
      <c r="C60" s="5" t="s">
        <v>117</v>
      </c>
      <c r="D60" s="24"/>
      <c r="E60" s="22"/>
    </row>
    <row r="61" spans="1:5" ht="15" customHeight="1" x14ac:dyDescent="0.25">
      <c r="A61" s="3"/>
      <c r="B61" s="14"/>
      <c r="C61" s="5" t="s">
        <v>209</v>
      </c>
      <c r="D61" s="23">
        <v>293.61</v>
      </c>
      <c r="E61" s="20">
        <v>443.65</v>
      </c>
    </row>
    <row r="62" spans="1:5" ht="15" customHeight="1" x14ac:dyDescent="0.25">
      <c r="A62" s="3"/>
      <c r="B62" s="14"/>
      <c r="C62" s="5" t="s">
        <v>210</v>
      </c>
      <c r="D62" s="24"/>
      <c r="E62" s="22"/>
    </row>
    <row r="63" spans="1:5" ht="15" customHeight="1" x14ac:dyDescent="0.25">
      <c r="A63" s="3"/>
      <c r="B63" s="14"/>
      <c r="C63" s="5" t="s">
        <v>211</v>
      </c>
      <c r="D63" s="23">
        <v>383.37</v>
      </c>
      <c r="E63" s="20">
        <v>816.52</v>
      </c>
    </row>
    <row r="64" spans="1:5" ht="15" customHeight="1" x14ac:dyDescent="0.25">
      <c r="A64" s="3"/>
      <c r="B64" s="14"/>
      <c r="C64" s="5" t="s">
        <v>212</v>
      </c>
      <c r="D64" s="24"/>
      <c r="E64" s="22"/>
    </row>
    <row r="65" spans="1:5" ht="15" customHeight="1" x14ac:dyDescent="0.25">
      <c r="A65" s="3">
        <v>1</v>
      </c>
      <c r="B65" s="14">
        <v>57</v>
      </c>
      <c r="C65" s="5" t="s">
        <v>13</v>
      </c>
      <c r="D65" s="16">
        <v>301.80322000000001</v>
      </c>
      <c r="E65" s="9">
        <v>505.76299999999998</v>
      </c>
    </row>
    <row r="66" spans="1:5" ht="15" customHeight="1" x14ac:dyDescent="0.25">
      <c r="A66" s="3"/>
      <c r="B66" s="14">
        <v>58</v>
      </c>
      <c r="C66" s="5" t="s">
        <v>147</v>
      </c>
      <c r="D66" s="16">
        <v>221.63954000000001</v>
      </c>
      <c r="E66" s="19"/>
    </row>
    <row r="67" spans="1:5" ht="15" customHeight="1" x14ac:dyDescent="0.25">
      <c r="A67" s="3"/>
      <c r="B67" s="14">
        <v>59</v>
      </c>
      <c r="C67" s="5" t="s">
        <v>99</v>
      </c>
      <c r="D67" s="23">
        <v>243.47</v>
      </c>
      <c r="E67" s="20">
        <v>37.128</v>
      </c>
    </row>
    <row r="68" spans="1:5" ht="15" customHeight="1" x14ac:dyDescent="0.25">
      <c r="A68" s="3"/>
      <c r="B68" s="14">
        <v>60</v>
      </c>
      <c r="C68" s="5" t="s">
        <v>14</v>
      </c>
      <c r="D68" s="24"/>
      <c r="E68" s="22"/>
    </row>
    <row r="69" spans="1:5" ht="15" customHeight="1" x14ac:dyDescent="0.25">
      <c r="A69" s="3"/>
      <c r="B69" s="14">
        <v>61</v>
      </c>
      <c r="C69" s="5" t="s">
        <v>148</v>
      </c>
      <c r="D69" s="16">
        <v>231.738</v>
      </c>
      <c r="E69" s="9"/>
    </row>
    <row r="70" spans="1:5" ht="15" customHeight="1" x14ac:dyDescent="0.25">
      <c r="A70" s="3"/>
      <c r="B70" s="14">
        <v>62</v>
      </c>
      <c r="C70" s="6" t="s">
        <v>149</v>
      </c>
      <c r="D70" s="16">
        <v>149.05500000000001</v>
      </c>
      <c r="E70" s="9"/>
    </row>
    <row r="71" spans="1:5" ht="15" customHeight="1" x14ac:dyDescent="0.25">
      <c r="A71" s="3"/>
      <c r="B71" s="14">
        <v>63</v>
      </c>
      <c r="C71" s="5" t="s">
        <v>15</v>
      </c>
      <c r="D71" s="16">
        <v>142.45056</v>
      </c>
      <c r="E71" s="9">
        <v>358.07400000000001</v>
      </c>
    </row>
    <row r="72" spans="1:5" ht="15" customHeight="1" x14ac:dyDescent="0.25">
      <c r="A72" s="3"/>
      <c r="B72" s="14">
        <v>64</v>
      </c>
      <c r="C72" s="5" t="s">
        <v>150</v>
      </c>
      <c r="D72" s="16">
        <v>208.77199999999999</v>
      </c>
      <c r="E72" s="9"/>
    </row>
    <row r="73" spans="1:5" ht="15" customHeight="1" x14ac:dyDescent="0.25">
      <c r="A73" s="3"/>
      <c r="B73" s="14">
        <v>65</v>
      </c>
      <c r="C73" s="5" t="s">
        <v>151</v>
      </c>
      <c r="D73" s="16">
        <v>199.35300000000001</v>
      </c>
      <c r="E73" s="9"/>
    </row>
    <row r="74" spans="1:5" ht="15" customHeight="1" x14ac:dyDescent="0.25">
      <c r="A74" s="3"/>
      <c r="B74" s="14">
        <v>66</v>
      </c>
      <c r="C74" s="5" t="s">
        <v>152</v>
      </c>
      <c r="D74" s="16">
        <v>146.58099999999999</v>
      </c>
      <c r="E74" s="9"/>
    </row>
    <row r="75" spans="1:5" ht="15" customHeight="1" x14ac:dyDescent="0.25">
      <c r="A75" s="3"/>
      <c r="B75" s="14">
        <v>67</v>
      </c>
      <c r="C75" s="5" t="s">
        <v>86</v>
      </c>
      <c r="D75" s="23">
        <v>415</v>
      </c>
      <c r="E75" s="20">
        <v>790.21</v>
      </c>
    </row>
    <row r="76" spans="1:5" ht="15" customHeight="1" x14ac:dyDescent="0.25">
      <c r="A76" s="3"/>
      <c r="B76" s="14">
        <v>68</v>
      </c>
      <c r="C76" s="5" t="s">
        <v>87</v>
      </c>
      <c r="D76" s="26"/>
      <c r="E76" s="21"/>
    </row>
    <row r="77" spans="1:5" ht="15" customHeight="1" x14ac:dyDescent="0.25">
      <c r="A77" s="3"/>
      <c r="B77" s="14">
        <v>69</v>
      </c>
      <c r="C77" s="5" t="s">
        <v>88</v>
      </c>
      <c r="D77" s="26"/>
      <c r="E77" s="21"/>
    </row>
    <row r="78" spans="1:5" ht="15" customHeight="1" x14ac:dyDescent="0.25">
      <c r="A78" s="3"/>
      <c r="B78" s="14">
        <v>70</v>
      </c>
      <c r="C78" s="5" t="s">
        <v>89</v>
      </c>
      <c r="D78" s="26"/>
      <c r="E78" s="21"/>
    </row>
    <row r="79" spans="1:5" ht="15" customHeight="1" x14ac:dyDescent="0.25">
      <c r="A79" s="3"/>
      <c r="B79" s="14">
        <v>71</v>
      </c>
      <c r="C79" s="5" t="s">
        <v>90</v>
      </c>
      <c r="D79" s="26"/>
      <c r="E79" s="21"/>
    </row>
    <row r="80" spans="1:5" ht="15" customHeight="1" x14ac:dyDescent="0.25">
      <c r="A80" s="3"/>
      <c r="B80" s="14">
        <v>72</v>
      </c>
      <c r="C80" s="5" t="s">
        <v>91</v>
      </c>
      <c r="D80" s="24"/>
      <c r="E80" s="22"/>
    </row>
    <row r="81" spans="1:8" ht="15" customHeight="1" x14ac:dyDescent="0.25">
      <c r="A81" s="3"/>
      <c r="B81" s="14">
        <v>73</v>
      </c>
      <c r="C81" s="5" t="s">
        <v>153</v>
      </c>
      <c r="D81" s="16">
        <v>203.273</v>
      </c>
      <c r="E81" s="9"/>
    </row>
    <row r="82" spans="1:8" ht="15" customHeight="1" x14ac:dyDescent="0.25">
      <c r="A82" s="3">
        <v>1</v>
      </c>
      <c r="B82" s="14">
        <v>74</v>
      </c>
      <c r="C82" s="5" t="s">
        <v>16</v>
      </c>
      <c r="D82" s="16">
        <v>114.73197999999999</v>
      </c>
      <c r="E82" s="9">
        <v>365.66699999999997</v>
      </c>
    </row>
    <row r="83" spans="1:8" ht="15" customHeight="1" x14ac:dyDescent="0.25">
      <c r="A83" s="3">
        <v>1</v>
      </c>
      <c r="B83" s="14">
        <v>75</v>
      </c>
      <c r="C83" s="5" t="s">
        <v>17</v>
      </c>
      <c r="D83" s="16">
        <v>218.06175999999999</v>
      </c>
      <c r="E83" s="9">
        <v>621.00400000000002</v>
      </c>
    </row>
    <row r="84" spans="1:8" ht="15" customHeight="1" x14ac:dyDescent="0.25">
      <c r="A84" s="3"/>
      <c r="B84" s="14">
        <v>76</v>
      </c>
      <c r="C84" s="5" t="s">
        <v>154</v>
      </c>
      <c r="D84" s="16">
        <v>88.078999999999994</v>
      </c>
      <c r="E84" s="9"/>
    </row>
    <row r="85" spans="1:8" ht="15" customHeight="1" x14ac:dyDescent="0.25">
      <c r="A85" s="3"/>
      <c r="B85" s="14">
        <v>77</v>
      </c>
      <c r="C85" s="5" t="s">
        <v>155</v>
      </c>
      <c r="D85" s="16">
        <v>113.03</v>
      </c>
      <c r="E85" s="9"/>
    </row>
    <row r="86" spans="1:8" ht="15" customHeight="1" x14ac:dyDescent="0.25">
      <c r="A86" s="3"/>
      <c r="B86" s="14">
        <v>78</v>
      </c>
      <c r="C86" s="5" t="s">
        <v>222</v>
      </c>
      <c r="D86" s="16">
        <v>132.41226</v>
      </c>
      <c r="E86" s="9">
        <v>102.179</v>
      </c>
    </row>
    <row r="87" spans="1:8" ht="15" customHeight="1" x14ac:dyDescent="0.25">
      <c r="A87" s="3"/>
      <c r="B87" s="14">
        <v>81</v>
      </c>
      <c r="C87" s="5" t="s">
        <v>156</v>
      </c>
      <c r="D87" s="16">
        <v>93.881</v>
      </c>
      <c r="E87" s="9"/>
    </row>
    <row r="88" spans="1:8" ht="15" customHeight="1" x14ac:dyDescent="0.25">
      <c r="A88" s="3"/>
      <c r="B88" s="14">
        <v>82</v>
      </c>
      <c r="C88" s="5" t="s">
        <v>157</v>
      </c>
      <c r="D88" s="16">
        <v>101.051</v>
      </c>
      <c r="E88" s="9"/>
    </row>
    <row r="89" spans="1:8" ht="15" customHeight="1" x14ac:dyDescent="0.25">
      <c r="A89" s="3">
        <v>1</v>
      </c>
      <c r="B89" s="14">
        <v>83</v>
      </c>
      <c r="C89" s="5" t="s">
        <v>18</v>
      </c>
      <c r="D89" s="16">
        <v>123.10297999999999</v>
      </c>
      <c r="E89" s="9">
        <v>260.06700000000001</v>
      </c>
    </row>
    <row r="90" spans="1:8" ht="15" customHeight="1" x14ac:dyDescent="0.25">
      <c r="A90" s="3"/>
      <c r="B90" s="14">
        <v>84</v>
      </c>
      <c r="C90" s="5" t="s">
        <v>82</v>
      </c>
      <c r="D90" s="23">
        <v>206.99</v>
      </c>
      <c r="E90" s="20">
        <v>383.7</v>
      </c>
    </row>
    <row r="91" spans="1:8" ht="15" customHeight="1" x14ac:dyDescent="0.25">
      <c r="A91" s="3"/>
      <c r="B91" s="14">
        <v>85</v>
      </c>
      <c r="C91" s="5" t="s">
        <v>83</v>
      </c>
      <c r="D91" s="26"/>
      <c r="E91" s="21"/>
    </row>
    <row r="92" spans="1:8" ht="15" customHeight="1" x14ac:dyDescent="0.25">
      <c r="A92" s="3"/>
      <c r="B92" s="14">
        <v>86</v>
      </c>
      <c r="C92" s="5" t="s">
        <v>84</v>
      </c>
      <c r="D92" s="24"/>
      <c r="E92" s="22"/>
    </row>
    <row r="93" spans="1:8" ht="15" customHeight="1" x14ac:dyDescent="0.25">
      <c r="A93" s="3"/>
      <c r="B93" s="14">
        <v>87</v>
      </c>
      <c r="C93" s="5" t="s">
        <v>158</v>
      </c>
      <c r="D93" s="16">
        <v>160.95400000000001</v>
      </c>
      <c r="E93" s="9"/>
    </row>
    <row r="94" spans="1:8" ht="15" customHeight="1" x14ac:dyDescent="0.25">
      <c r="A94" s="3">
        <v>1</v>
      </c>
      <c r="B94" s="14">
        <v>88</v>
      </c>
      <c r="C94" s="5" t="s">
        <v>19</v>
      </c>
      <c r="D94" s="23">
        <v>114.46</v>
      </c>
      <c r="E94" s="20">
        <v>305.99</v>
      </c>
    </row>
    <row r="95" spans="1:8" ht="15" customHeight="1" x14ac:dyDescent="0.25">
      <c r="A95" s="3"/>
      <c r="B95" s="14">
        <v>89</v>
      </c>
      <c r="C95" s="5" t="s">
        <v>20</v>
      </c>
      <c r="D95" s="24"/>
      <c r="E95" s="22"/>
      <c r="H95" s="13"/>
    </row>
    <row r="96" spans="1:8" ht="15" customHeight="1" x14ac:dyDescent="0.25">
      <c r="A96" s="3">
        <v>1</v>
      </c>
      <c r="B96" s="14">
        <v>90</v>
      </c>
      <c r="C96" s="5" t="s">
        <v>21</v>
      </c>
      <c r="D96" s="16">
        <v>84.51</v>
      </c>
      <c r="E96" s="9">
        <v>152.44999999999999</v>
      </c>
      <c r="H96" s="13"/>
    </row>
    <row r="97" spans="1:10" ht="15" customHeight="1" x14ac:dyDescent="0.25">
      <c r="A97" s="3"/>
      <c r="B97" s="14">
        <v>91</v>
      </c>
      <c r="C97" s="5" t="s">
        <v>159</v>
      </c>
      <c r="D97" s="16">
        <v>119.22906</v>
      </c>
      <c r="E97" s="15"/>
      <c r="H97" s="13"/>
      <c r="I97" s="13"/>
    </row>
    <row r="98" spans="1:10" ht="15" customHeight="1" x14ac:dyDescent="0.25">
      <c r="A98" s="3"/>
      <c r="B98" s="14">
        <v>92</v>
      </c>
      <c r="C98" s="5" t="s">
        <v>160</v>
      </c>
      <c r="D98" s="16">
        <v>254.25</v>
      </c>
      <c r="E98" s="15"/>
    </row>
    <row r="99" spans="1:10" ht="15" customHeight="1" x14ac:dyDescent="0.25">
      <c r="A99" s="3">
        <v>1</v>
      </c>
      <c r="B99" s="14">
        <v>93</v>
      </c>
      <c r="C99" s="5" t="s">
        <v>22</v>
      </c>
      <c r="D99" s="23">
        <v>129.57</v>
      </c>
      <c r="E99" s="20">
        <v>593.34</v>
      </c>
    </row>
    <row r="100" spans="1:10" ht="15" customHeight="1" x14ac:dyDescent="0.25">
      <c r="A100" s="3"/>
      <c r="B100" s="14">
        <v>94</v>
      </c>
      <c r="C100" s="5" t="s">
        <v>23</v>
      </c>
      <c r="D100" s="24"/>
      <c r="E100" s="22"/>
    </row>
    <row r="101" spans="1:10" ht="15" customHeight="1" x14ac:dyDescent="0.25">
      <c r="A101" s="3"/>
      <c r="B101" s="14">
        <v>95</v>
      </c>
      <c r="C101" s="5" t="s">
        <v>161</v>
      </c>
      <c r="D101" s="16">
        <v>133.31700000000001</v>
      </c>
      <c r="E101" s="9"/>
    </row>
    <row r="102" spans="1:10" ht="15" customHeight="1" x14ac:dyDescent="0.25">
      <c r="A102" s="3">
        <v>1</v>
      </c>
      <c r="B102" s="14">
        <v>96</v>
      </c>
      <c r="C102" s="5" t="s">
        <v>24</v>
      </c>
      <c r="D102" s="16">
        <v>98.496219999999994</v>
      </c>
      <c r="E102" s="9">
        <v>205.76300000000001</v>
      </c>
    </row>
    <row r="103" spans="1:10" ht="15" customHeight="1" x14ac:dyDescent="0.25">
      <c r="A103" s="3"/>
      <c r="B103" s="14">
        <v>97</v>
      </c>
      <c r="C103" s="5" t="s">
        <v>162</v>
      </c>
      <c r="D103" s="16">
        <f>205.25+203.57</f>
        <v>408.82</v>
      </c>
      <c r="E103" s="9"/>
    </row>
    <row r="104" spans="1:10" ht="15" customHeight="1" x14ac:dyDescent="0.25">
      <c r="A104" s="3"/>
      <c r="B104" s="14">
        <v>98</v>
      </c>
      <c r="C104" s="5" t="s">
        <v>223</v>
      </c>
      <c r="D104" s="16">
        <v>213.447</v>
      </c>
      <c r="E104" s="9"/>
    </row>
    <row r="105" spans="1:10" ht="15" customHeight="1" x14ac:dyDescent="0.25">
      <c r="A105" s="3"/>
      <c r="B105" s="14">
        <v>99</v>
      </c>
      <c r="C105" s="5" t="s">
        <v>120</v>
      </c>
      <c r="D105" s="23">
        <v>231.91</v>
      </c>
      <c r="E105" s="20">
        <v>340.71</v>
      </c>
    </row>
    <row r="106" spans="1:10" ht="15" customHeight="1" x14ac:dyDescent="0.25">
      <c r="A106" s="3"/>
      <c r="B106" s="14">
        <v>100</v>
      </c>
      <c r="C106" s="5" t="s">
        <v>123</v>
      </c>
      <c r="D106" s="26"/>
      <c r="E106" s="21"/>
    </row>
    <row r="107" spans="1:10" ht="15" customHeight="1" x14ac:dyDescent="0.25">
      <c r="A107" s="3"/>
      <c r="B107" s="14">
        <v>101</v>
      </c>
      <c r="C107" s="5" t="s">
        <v>121</v>
      </c>
      <c r="D107" s="26"/>
      <c r="E107" s="21"/>
    </row>
    <row r="108" spans="1:10" ht="15" customHeight="1" x14ac:dyDescent="0.25">
      <c r="A108" s="3"/>
      <c r="B108" s="14">
        <v>102</v>
      </c>
      <c r="C108" s="5" t="s">
        <v>122</v>
      </c>
      <c r="D108" s="24"/>
      <c r="E108" s="22"/>
    </row>
    <row r="109" spans="1:10" ht="15" customHeight="1" x14ac:dyDescent="0.25">
      <c r="A109" s="3">
        <v>5</v>
      </c>
      <c r="B109" s="14">
        <v>103</v>
      </c>
      <c r="C109" s="5" t="s">
        <v>25</v>
      </c>
      <c r="D109" s="16">
        <f>265.45+162.49+143.16+153.76+280.66</f>
        <v>1005.52</v>
      </c>
      <c r="E109" s="9">
        <f>653.57+394.04+305.05+298.36+568.06</f>
        <v>2219.08</v>
      </c>
    </row>
    <row r="110" spans="1:10" ht="15" customHeight="1" x14ac:dyDescent="0.25">
      <c r="A110" s="3">
        <v>8</v>
      </c>
      <c r="B110" s="14">
        <v>104</v>
      </c>
      <c r="C110" s="5" t="s">
        <v>68</v>
      </c>
      <c r="D110" s="23">
        <f>224.06+171.41+173.43+243.55+317.12+173.34+245.56+406.77</f>
        <v>1955.24</v>
      </c>
      <c r="E110" s="20">
        <v>4601.84</v>
      </c>
      <c r="J110" s="13"/>
    </row>
    <row r="111" spans="1:10" ht="14.25" customHeight="1" x14ac:dyDescent="0.25">
      <c r="A111" s="3"/>
      <c r="B111" s="14">
        <v>105</v>
      </c>
      <c r="C111" s="5" t="s">
        <v>76</v>
      </c>
      <c r="D111" s="24"/>
      <c r="E111" s="22"/>
    </row>
    <row r="112" spans="1:10" ht="15.75" customHeight="1" x14ac:dyDescent="0.25">
      <c r="A112" s="3">
        <v>2</v>
      </c>
      <c r="B112" s="14">
        <v>106</v>
      </c>
      <c r="C112" s="5" t="s">
        <v>26</v>
      </c>
      <c r="D112" s="16">
        <f>152.8+304.6</f>
        <v>457.40000000000003</v>
      </c>
      <c r="E112" s="9">
        <f>291.68+673.53</f>
        <v>965.21</v>
      </c>
    </row>
    <row r="113" spans="1:5" ht="15" customHeight="1" x14ac:dyDescent="0.25">
      <c r="A113" s="3">
        <v>5</v>
      </c>
      <c r="B113" s="14">
        <v>107</v>
      </c>
      <c r="C113" s="5" t="s">
        <v>27</v>
      </c>
      <c r="D113" s="16">
        <f>293.82+196.3+154.05+152.86+313.54</f>
        <v>1110.5700000000002</v>
      </c>
      <c r="E113" s="15">
        <f>531.77+383.05+277.15+287.12+609.68</f>
        <v>2088.7699999999995</v>
      </c>
    </row>
    <row r="114" spans="1:5" x14ac:dyDescent="0.25">
      <c r="C114" s="8" t="s">
        <v>219</v>
      </c>
      <c r="D114" s="9">
        <v>40.15</v>
      </c>
      <c r="E114" s="9">
        <v>118.7</v>
      </c>
    </row>
    <row r="115" spans="1:5" ht="15" customHeight="1" x14ac:dyDescent="0.25">
      <c r="A115" s="3"/>
      <c r="B115" s="14">
        <v>109</v>
      </c>
      <c r="C115" s="5" t="s">
        <v>56</v>
      </c>
      <c r="D115" s="16">
        <v>152.72845999999998</v>
      </c>
      <c r="E115" s="9">
        <v>239.309</v>
      </c>
    </row>
    <row r="116" spans="1:5" ht="15" customHeight="1" x14ac:dyDescent="0.25">
      <c r="A116" s="3"/>
      <c r="B116" s="14"/>
      <c r="C116" s="5" t="s">
        <v>221</v>
      </c>
      <c r="D116" s="16">
        <v>116.46394000000001</v>
      </c>
      <c r="E116" s="9">
        <v>108.851</v>
      </c>
    </row>
    <row r="117" spans="1:5" ht="15" customHeight="1" x14ac:dyDescent="0.25">
      <c r="A117" s="3"/>
      <c r="B117" s="14"/>
      <c r="C117" s="5" t="s">
        <v>224</v>
      </c>
      <c r="D117" s="16">
        <v>69.989999999999995</v>
      </c>
      <c r="E117" s="9">
        <v>44.3</v>
      </c>
    </row>
    <row r="118" spans="1:5" ht="15" customHeight="1" x14ac:dyDescent="0.25">
      <c r="A118" s="3"/>
      <c r="B118" s="14">
        <v>111</v>
      </c>
      <c r="C118" s="5" t="s">
        <v>77</v>
      </c>
      <c r="D118" s="16">
        <v>42.76</v>
      </c>
      <c r="E118" s="9">
        <v>85.24</v>
      </c>
    </row>
    <row r="119" spans="1:5" ht="15" customHeight="1" x14ac:dyDescent="0.25">
      <c r="A119" s="3"/>
      <c r="B119" s="14">
        <v>112</v>
      </c>
      <c r="C119" s="5" t="s">
        <v>69</v>
      </c>
      <c r="D119" s="16">
        <v>66.930000000000007</v>
      </c>
      <c r="E119" s="9">
        <v>170.48</v>
      </c>
    </row>
    <row r="120" spans="1:5" ht="15" customHeight="1" x14ac:dyDescent="0.25">
      <c r="A120" s="3"/>
      <c r="B120" s="14"/>
      <c r="C120" s="5" t="s">
        <v>217</v>
      </c>
      <c r="D120" s="23">
        <v>217.83</v>
      </c>
      <c r="E120" s="20">
        <v>444.42</v>
      </c>
    </row>
    <row r="121" spans="1:5" ht="15" customHeight="1" x14ac:dyDescent="0.25">
      <c r="A121" s="3"/>
      <c r="B121" s="14"/>
      <c r="C121" s="5" t="s">
        <v>218</v>
      </c>
      <c r="D121" s="24"/>
      <c r="E121" s="22"/>
    </row>
    <row r="122" spans="1:5" ht="15" customHeight="1" x14ac:dyDescent="0.25">
      <c r="A122" s="3"/>
      <c r="B122" s="14">
        <v>114</v>
      </c>
      <c r="C122" s="5" t="s">
        <v>163</v>
      </c>
      <c r="D122" s="16">
        <v>121.569</v>
      </c>
      <c r="E122" s="10"/>
    </row>
    <row r="123" spans="1:5" ht="15" customHeight="1" x14ac:dyDescent="0.25">
      <c r="A123" s="3"/>
      <c r="B123" s="14">
        <v>115</v>
      </c>
      <c r="C123" s="5" t="s">
        <v>164</v>
      </c>
      <c r="D123" s="16">
        <v>85.549000000000007</v>
      </c>
      <c r="E123" s="10"/>
    </row>
    <row r="124" spans="1:5" ht="15" customHeight="1" x14ac:dyDescent="0.25">
      <c r="A124" s="3"/>
      <c r="B124" s="14">
        <v>116</v>
      </c>
      <c r="C124" s="5" t="s">
        <v>165</v>
      </c>
      <c r="D124" s="16">
        <v>194.619</v>
      </c>
      <c r="E124" s="10"/>
    </row>
    <row r="125" spans="1:5" ht="15" customHeight="1" x14ac:dyDescent="0.25">
      <c r="A125" s="3"/>
      <c r="B125" s="14">
        <v>117</v>
      </c>
      <c r="C125" s="5" t="s">
        <v>166</v>
      </c>
      <c r="D125" s="16">
        <v>72.867999999999995</v>
      </c>
      <c r="E125" s="10"/>
    </row>
    <row r="126" spans="1:5" ht="15" customHeight="1" x14ac:dyDescent="0.25">
      <c r="A126" s="3"/>
      <c r="B126" s="14">
        <v>118</v>
      </c>
      <c r="C126" s="5" t="s">
        <v>167</v>
      </c>
      <c r="D126" s="16">
        <v>139.25800000000001</v>
      </c>
      <c r="E126" s="10"/>
    </row>
    <row r="127" spans="1:5" ht="15.75" customHeight="1" x14ac:dyDescent="0.25">
      <c r="A127" s="3">
        <v>3</v>
      </c>
      <c r="B127" s="14">
        <v>119</v>
      </c>
      <c r="C127" s="5" t="s">
        <v>28</v>
      </c>
      <c r="D127" s="16">
        <f>246.15+134.11+260.53</f>
        <v>640.79</v>
      </c>
      <c r="E127" s="10">
        <f>567.62+925.19</f>
        <v>1492.81</v>
      </c>
    </row>
    <row r="128" spans="1:5" ht="15" customHeight="1" x14ac:dyDescent="0.25">
      <c r="A128" s="3">
        <v>1</v>
      </c>
      <c r="B128" s="14">
        <v>120</v>
      </c>
      <c r="C128" s="5" t="s">
        <v>29</v>
      </c>
      <c r="D128" s="16">
        <v>225.90940000000003</v>
      </c>
      <c r="E128" s="9">
        <v>1521.61</v>
      </c>
    </row>
    <row r="129" spans="1:5" ht="15" customHeight="1" x14ac:dyDescent="0.25">
      <c r="A129" s="3"/>
      <c r="B129" s="14">
        <v>121</v>
      </c>
      <c r="C129" s="5" t="s">
        <v>124</v>
      </c>
      <c r="D129" s="16">
        <v>222.3647</v>
      </c>
      <c r="E129" s="9">
        <v>348.505</v>
      </c>
    </row>
    <row r="130" spans="1:5" ht="15" customHeight="1" x14ac:dyDescent="0.25">
      <c r="A130" s="3"/>
      <c r="B130" s="14">
        <v>122</v>
      </c>
      <c r="C130" s="5" t="s">
        <v>92</v>
      </c>
      <c r="D130" s="23">
        <f>326.9+283.59+303.14+275.02+283.39+335.12+389.11</f>
        <v>2196.27</v>
      </c>
      <c r="E130" s="20">
        <v>3657.24</v>
      </c>
    </row>
    <row r="131" spans="1:5" ht="15" customHeight="1" x14ac:dyDescent="0.25">
      <c r="A131" s="3"/>
      <c r="B131" s="14">
        <v>123</v>
      </c>
      <c r="C131" s="5" t="s">
        <v>93</v>
      </c>
      <c r="D131" s="26"/>
      <c r="E131" s="21"/>
    </row>
    <row r="132" spans="1:5" ht="15" customHeight="1" x14ac:dyDescent="0.25">
      <c r="A132" s="3"/>
      <c r="B132" s="14">
        <v>124</v>
      </c>
      <c r="C132" s="5" t="s">
        <v>94</v>
      </c>
      <c r="D132" s="24"/>
      <c r="E132" s="22"/>
    </row>
    <row r="133" spans="1:5" ht="15" customHeight="1" x14ac:dyDescent="0.25">
      <c r="A133" s="3">
        <v>4</v>
      </c>
      <c r="B133" s="14">
        <v>125</v>
      </c>
      <c r="C133" s="5" t="s">
        <v>72</v>
      </c>
      <c r="D133" s="23">
        <f>255.1+271.15+308.05+158.63</f>
        <v>992.93</v>
      </c>
      <c r="E133" s="20">
        <v>2136.1999999999998</v>
      </c>
    </row>
    <row r="134" spans="1:5" ht="15" customHeight="1" x14ac:dyDescent="0.25">
      <c r="A134" s="3"/>
      <c r="B134" s="14">
        <v>126</v>
      </c>
      <c r="C134" s="5" t="s">
        <v>73</v>
      </c>
      <c r="D134" s="26"/>
      <c r="E134" s="21"/>
    </row>
    <row r="135" spans="1:5" ht="15" customHeight="1" x14ac:dyDescent="0.25">
      <c r="A135" s="3"/>
      <c r="B135" s="14">
        <v>127</v>
      </c>
      <c r="C135" s="5" t="s">
        <v>74</v>
      </c>
      <c r="D135" s="26"/>
      <c r="E135" s="21"/>
    </row>
    <row r="136" spans="1:5" ht="15" customHeight="1" x14ac:dyDescent="0.25">
      <c r="A136" s="3"/>
      <c r="B136" s="14">
        <v>128</v>
      </c>
      <c r="C136" s="5" t="s">
        <v>75</v>
      </c>
      <c r="D136" s="24"/>
      <c r="E136" s="22"/>
    </row>
    <row r="137" spans="1:5" ht="15" customHeight="1" x14ac:dyDescent="0.25">
      <c r="A137" s="3">
        <v>1</v>
      </c>
      <c r="B137" s="14">
        <v>129</v>
      </c>
      <c r="C137" s="5" t="s">
        <v>30</v>
      </c>
      <c r="D137" s="16">
        <v>245.80097999999998</v>
      </c>
      <c r="E137" s="9">
        <v>565.66700000000003</v>
      </c>
    </row>
    <row r="138" spans="1:5" ht="15" customHeight="1" x14ac:dyDescent="0.25">
      <c r="A138" s="3">
        <v>1</v>
      </c>
      <c r="B138" s="14">
        <v>130</v>
      </c>
      <c r="C138" s="5" t="s">
        <v>31</v>
      </c>
      <c r="D138" s="16">
        <v>236.61076</v>
      </c>
      <c r="E138" s="9">
        <v>498.60399999999998</v>
      </c>
    </row>
    <row r="139" spans="1:5" ht="15" customHeight="1" x14ac:dyDescent="0.25">
      <c r="A139" s="3">
        <v>1</v>
      </c>
      <c r="B139" s="14">
        <v>131</v>
      </c>
      <c r="C139" s="5" t="s">
        <v>32</v>
      </c>
      <c r="D139" s="16">
        <v>248.15174000000002</v>
      </c>
      <c r="E139" s="9">
        <v>654.92100000000005</v>
      </c>
    </row>
    <row r="140" spans="1:5" ht="15" customHeight="1" x14ac:dyDescent="0.25">
      <c r="A140" s="3"/>
      <c r="B140" s="14">
        <v>132</v>
      </c>
      <c r="C140" s="5" t="s">
        <v>100</v>
      </c>
      <c r="D140" s="23">
        <v>250.8</v>
      </c>
      <c r="E140" s="27"/>
    </row>
    <row r="141" spans="1:5" ht="15" customHeight="1" x14ac:dyDescent="0.25">
      <c r="A141" s="3"/>
      <c r="B141" s="14">
        <v>133</v>
      </c>
      <c r="C141" s="5" t="s">
        <v>101</v>
      </c>
      <c r="D141" s="24"/>
      <c r="E141" s="28"/>
    </row>
    <row r="142" spans="1:5" ht="15" customHeight="1" x14ac:dyDescent="0.25">
      <c r="A142" s="3">
        <v>1</v>
      </c>
      <c r="B142" s="14">
        <v>134</v>
      </c>
      <c r="C142" s="5" t="s">
        <v>33</v>
      </c>
      <c r="D142" s="23">
        <v>241.93</v>
      </c>
      <c r="E142" s="20">
        <v>217.67</v>
      </c>
    </row>
    <row r="143" spans="1:5" ht="15" customHeight="1" x14ac:dyDescent="0.25">
      <c r="A143" s="3"/>
      <c r="B143" s="14">
        <v>135</v>
      </c>
      <c r="C143" s="5" t="s">
        <v>78</v>
      </c>
      <c r="D143" s="26"/>
      <c r="E143" s="21"/>
    </row>
    <row r="144" spans="1:5" ht="15" customHeight="1" x14ac:dyDescent="0.25">
      <c r="A144" s="3"/>
      <c r="B144" s="14">
        <v>136</v>
      </c>
      <c r="C144" s="5" t="s">
        <v>168</v>
      </c>
      <c r="D144" s="24"/>
      <c r="E144" s="22"/>
    </row>
    <row r="145" spans="1:5" ht="15" customHeight="1" x14ac:dyDescent="0.25">
      <c r="A145" s="3"/>
      <c r="B145" s="14"/>
      <c r="C145" s="5" t="s">
        <v>204</v>
      </c>
      <c r="D145" s="16">
        <v>93.902000000000001</v>
      </c>
      <c r="E145" s="10"/>
    </row>
    <row r="146" spans="1:5" ht="15" customHeight="1" x14ac:dyDescent="0.25">
      <c r="A146" s="3">
        <v>1</v>
      </c>
      <c r="B146" s="14">
        <v>137</v>
      </c>
      <c r="C146" s="5" t="s">
        <v>34</v>
      </c>
      <c r="D146" s="16">
        <v>93.227959999999996</v>
      </c>
      <c r="E146" s="9">
        <v>160.98400000000001</v>
      </c>
    </row>
    <row r="147" spans="1:5" ht="15" customHeight="1" x14ac:dyDescent="0.25">
      <c r="A147" s="3"/>
      <c r="B147" s="14">
        <v>138</v>
      </c>
      <c r="C147" s="5" t="s">
        <v>169</v>
      </c>
      <c r="D147" s="16">
        <v>186.22300000000001</v>
      </c>
      <c r="E147" s="10"/>
    </row>
    <row r="148" spans="1:5" ht="15" customHeight="1" x14ac:dyDescent="0.25">
      <c r="A148" s="3">
        <v>1</v>
      </c>
      <c r="B148" s="14">
        <v>139</v>
      </c>
      <c r="C148" s="5" t="s">
        <v>35</v>
      </c>
      <c r="D148" s="16">
        <v>120.97655999999999</v>
      </c>
      <c r="E148" s="9">
        <v>250.874</v>
      </c>
    </row>
    <row r="149" spans="1:5" ht="15" customHeight="1" x14ac:dyDescent="0.25">
      <c r="A149" s="3"/>
      <c r="B149" s="14">
        <v>140</v>
      </c>
      <c r="C149" s="5" t="s">
        <v>170</v>
      </c>
      <c r="D149" s="16">
        <v>107.05477999999999</v>
      </c>
      <c r="E149" s="10"/>
    </row>
    <row r="150" spans="1:5" ht="15" customHeight="1" x14ac:dyDescent="0.25">
      <c r="A150" s="3"/>
      <c r="B150" s="14">
        <v>141</v>
      </c>
      <c r="C150" s="5" t="s">
        <v>171</v>
      </c>
      <c r="D150" s="16">
        <v>157.66900000000001</v>
      </c>
      <c r="E150" s="10"/>
    </row>
    <row r="151" spans="1:5" ht="15" customHeight="1" x14ac:dyDescent="0.25">
      <c r="A151" s="3"/>
      <c r="B151" s="14"/>
      <c r="C151" s="5" t="s">
        <v>205</v>
      </c>
      <c r="D151" s="16">
        <f>233.59+164.55+205.71</f>
        <v>603.85</v>
      </c>
      <c r="E151" s="9">
        <v>583.4</v>
      </c>
    </row>
    <row r="152" spans="1:5" ht="15" customHeight="1" x14ac:dyDescent="0.25">
      <c r="A152" s="3"/>
      <c r="B152" s="14">
        <v>144</v>
      </c>
      <c r="C152" s="5" t="s">
        <v>172</v>
      </c>
      <c r="D152" s="16">
        <f>101.12+233.26</f>
        <v>334.38</v>
      </c>
      <c r="E152" s="10"/>
    </row>
    <row r="153" spans="1:5" ht="15" customHeight="1" x14ac:dyDescent="0.25">
      <c r="A153" s="3"/>
      <c r="B153" s="14">
        <v>145</v>
      </c>
      <c r="C153" s="5" t="s">
        <v>173</v>
      </c>
      <c r="D153" s="16">
        <v>207.3</v>
      </c>
      <c r="E153" s="10"/>
    </row>
    <row r="154" spans="1:5" ht="15" customHeight="1" x14ac:dyDescent="0.25">
      <c r="A154" s="3"/>
      <c r="B154" s="14">
        <v>146</v>
      </c>
      <c r="C154" s="5" t="s">
        <v>174</v>
      </c>
      <c r="D154" s="16">
        <v>150.82499999999999</v>
      </c>
      <c r="E154" s="10"/>
    </row>
    <row r="155" spans="1:5" ht="15" customHeight="1" x14ac:dyDescent="0.25">
      <c r="A155" s="3"/>
      <c r="B155" s="14">
        <v>147</v>
      </c>
      <c r="C155" s="5" t="s">
        <v>175</v>
      </c>
      <c r="D155" s="16">
        <v>195.11962</v>
      </c>
      <c r="E155" s="10"/>
    </row>
    <row r="156" spans="1:5" ht="15" customHeight="1" x14ac:dyDescent="0.25">
      <c r="A156" s="3"/>
      <c r="B156" s="14">
        <v>148</v>
      </c>
      <c r="C156" s="5" t="s">
        <v>176</v>
      </c>
      <c r="D156" s="16">
        <v>168.73699999999999</v>
      </c>
      <c r="E156" s="10"/>
    </row>
    <row r="157" spans="1:5" ht="15" customHeight="1" x14ac:dyDescent="0.25">
      <c r="A157" s="3"/>
      <c r="B157" s="14">
        <v>149</v>
      </c>
      <c r="C157" s="5" t="s">
        <v>177</v>
      </c>
      <c r="D157" s="16">
        <v>194.06</v>
      </c>
      <c r="E157" s="10"/>
    </row>
    <row r="158" spans="1:5" ht="15" customHeight="1" x14ac:dyDescent="0.25">
      <c r="A158" s="3"/>
      <c r="B158" s="14">
        <v>150</v>
      </c>
      <c r="C158" s="5" t="s">
        <v>178</v>
      </c>
      <c r="D158" s="16">
        <v>150.459</v>
      </c>
      <c r="E158" s="10"/>
    </row>
    <row r="159" spans="1:5" ht="15" customHeight="1" x14ac:dyDescent="0.25">
      <c r="A159" s="3"/>
      <c r="B159" s="14">
        <v>151</v>
      </c>
      <c r="C159" s="5" t="s">
        <v>179</v>
      </c>
      <c r="D159" s="16">
        <v>165.56299999999999</v>
      </c>
      <c r="E159" s="10"/>
    </row>
    <row r="160" spans="1:5" ht="15" customHeight="1" x14ac:dyDescent="0.25">
      <c r="A160" s="3"/>
      <c r="B160" s="14">
        <v>152</v>
      </c>
      <c r="C160" s="5" t="s">
        <v>180</v>
      </c>
      <c r="D160" s="16">
        <v>140.42099999999999</v>
      </c>
      <c r="E160" s="10"/>
    </row>
    <row r="161" spans="1:5" ht="15" customHeight="1" x14ac:dyDescent="0.25">
      <c r="A161" s="3"/>
      <c r="B161" s="14">
        <v>153</v>
      </c>
      <c r="C161" s="5" t="s">
        <v>181</v>
      </c>
      <c r="D161" s="16">
        <v>142.446</v>
      </c>
      <c r="E161" s="10"/>
    </row>
    <row r="162" spans="1:5" ht="15" customHeight="1" x14ac:dyDescent="0.25">
      <c r="A162" s="3"/>
      <c r="B162" s="14">
        <v>154</v>
      </c>
      <c r="C162" s="5" t="s">
        <v>182</v>
      </c>
      <c r="D162" s="16">
        <v>96.978999999999999</v>
      </c>
      <c r="E162" s="10"/>
    </row>
    <row r="163" spans="1:5" ht="15" customHeight="1" x14ac:dyDescent="0.25">
      <c r="A163" s="3">
        <v>1</v>
      </c>
      <c r="B163" s="14">
        <v>155</v>
      </c>
      <c r="C163" s="5" t="s">
        <v>36</v>
      </c>
      <c r="D163" s="16">
        <v>112.07022000000001</v>
      </c>
      <c r="E163" s="9">
        <v>266.31299999999999</v>
      </c>
    </row>
    <row r="164" spans="1:5" ht="15" customHeight="1" x14ac:dyDescent="0.25">
      <c r="A164" s="3"/>
      <c r="B164" s="14">
        <v>158</v>
      </c>
      <c r="C164" s="5" t="s">
        <v>126</v>
      </c>
      <c r="D164" s="16">
        <f>213.68+220.9+226.79+234.05</f>
        <v>895.42000000000007</v>
      </c>
      <c r="E164" s="9">
        <f>790.39+884.85+1285.39+891.52</f>
        <v>3852.15</v>
      </c>
    </row>
    <row r="165" spans="1:5" ht="15" customHeight="1" x14ac:dyDescent="0.25">
      <c r="A165" s="3"/>
      <c r="B165" s="14">
        <v>159</v>
      </c>
      <c r="C165" s="5" t="s">
        <v>183</v>
      </c>
      <c r="D165" s="16">
        <v>215.05799999999999</v>
      </c>
      <c r="E165" s="10"/>
    </row>
    <row r="166" spans="1:5" ht="17.25" customHeight="1" x14ac:dyDescent="0.25">
      <c r="A166" s="3">
        <v>2</v>
      </c>
      <c r="B166" s="14">
        <v>160</v>
      </c>
      <c r="C166" s="5" t="s">
        <v>37</v>
      </c>
      <c r="D166" s="16">
        <v>235.14</v>
      </c>
      <c r="E166" s="9">
        <v>495.82</v>
      </c>
    </row>
    <row r="167" spans="1:5" ht="17.25" customHeight="1" x14ac:dyDescent="0.25">
      <c r="A167" s="3"/>
      <c r="B167" s="14">
        <v>161</v>
      </c>
      <c r="C167" s="5" t="s">
        <v>184</v>
      </c>
      <c r="D167" s="16">
        <v>75.567999999999998</v>
      </c>
      <c r="E167" s="10"/>
    </row>
    <row r="168" spans="1:5" ht="15" customHeight="1" x14ac:dyDescent="0.25">
      <c r="A168" s="3">
        <v>1</v>
      </c>
      <c r="B168" s="14">
        <v>162</v>
      </c>
      <c r="C168" s="5" t="s">
        <v>38</v>
      </c>
      <c r="D168" s="16">
        <v>171.33222000000001</v>
      </c>
      <c r="E168" s="9">
        <v>305.96300000000002</v>
      </c>
    </row>
    <row r="169" spans="1:5" ht="15" customHeight="1" x14ac:dyDescent="0.25">
      <c r="A169" s="3">
        <v>1</v>
      </c>
      <c r="B169" s="14">
        <v>163</v>
      </c>
      <c r="C169" s="5" t="s">
        <v>39</v>
      </c>
      <c r="D169" s="16">
        <v>164.83565999999999</v>
      </c>
      <c r="E169" s="9">
        <v>480.18900000000002</v>
      </c>
    </row>
    <row r="170" spans="1:5" ht="15" customHeight="1" x14ac:dyDescent="0.25">
      <c r="A170" s="3"/>
      <c r="B170" s="14">
        <v>164</v>
      </c>
      <c r="C170" s="5" t="s">
        <v>185</v>
      </c>
      <c r="D170" s="16">
        <v>143.483</v>
      </c>
      <c r="E170" s="10"/>
    </row>
    <row r="171" spans="1:5" ht="15.75" customHeight="1" x14ac:dyDescent="0.25">
      <c r="A171" s="3"/>
      <c r="B171" s="14">
        <v>165</v>
      </c>
      <c r="C171" s="6" t="s">
        <v>186</v>
      </c>
      <c r="D171" s="16">
        <v>85.185000000000002</v>
      </c>
      <c r="E171" s="10"/>
    </row>
    <row r="172" spans="1:5" ht="15" customHeight="1" x14ac:dyDescent="0.25">
      <c r="A172" s="3"/>
      <c r="B172" s="14">
        <v>166</v>
      </c>
      <c r="C172" s="5" t="s">
        <v>102</v>
      </c>
      <c r="D172" s="23">
        <f>103+149.67</f>
        <v>252.67</v>
      </c>
      <c r="E172" s="27"/>
    </row>
    <row r="173" spans="1:5" ht="15" customHeight="1" x14ac:dyDescent="0.25">
      <c r="A173" s="3"/>
      <c r="B173" s="14">
        <v>167</v>
      </c>
      <c r="C173" s="5" t="s">
        <v>103</v>
      </c>
      <c r="D173" s="24"/>
      <c r="E173" s="28"/>
    </row>
    <row r="174" spans="1:5" ht="15" customHeight="1" x14ac:dyDescent="0.25">
      <c r="A174" s="3"/>
      <c r="B174" s="14">
        <v>168</v>
      </c>
      <c r="C174" s="5" t="s">
        <v>187</v>
      </c>
      <c r="D174" s="16">
        <v>119.373</v>
      </c>
      <c r="E174" s="10"/>
    </row>
    <row r="175" spans="1:5" ht="15" customHeight="1" x14ac:dyDescent="0.25">
      <c r="A175" s="3"/>
      <c r="B175" s="14">
        <v>169</v>
      </c>
      <c r="C175" s="5" t="s">
        <v>41</v>
      </c>
      <c r="D175" s="23">
        <v>343.72</v>
      </c>
      <c r="E175" s="20">
        <v>712.96</v>
      </c>
    </row>
    <row r="176" spans="1:5" ht="15" customHeight="1" x14ac:dyDescent="0.25">
      <c r="A176" s="3">
        <v>1</v>
      </c>
      <c r="B176" s="14">
        <v>170</v>
      </c>
      <c r="C176" s="5" t="s">
        <v>40</v>
      </c>
      <c r="D176" s="26"/>
      <c r="E176" s="21"/>
    </row>
    <row r="177" spans="1:7" ht="15" customHeight="1" x14ac:dyDescent="0.25">
      <c r="A177" s="3"/>
      <c r="B177" s="14">
        <v>171</v>
      </c>
      <c r="C177" s="5" t="s">
        <v>42</v>
      </c>
      <c r="D177" s="24"/>
      <c r="E177" s="22"/>
    </row>
    <row r="178" spans="1:7" ht="15" customHeight="1" x14ac:dyDescent="0.25">
      <c r="A178" s="3"/>
      <c r="B178" s="14"/>
      <c r="C178" s="5" t="s">
        <v>213</v>
      </c>
      <c r="D178" s="16">
        <v>53.936999999999998</v>
      </c>
      <c r="E178" s="9"/>
    </row>
    <row r="179" spans="1:7" ht="15" customHeight="1" x14ac:dyDescent="0.25">
      <c r="A179" s="3">
        <v>1</v>
      </c>
      <c r="B179" s="14">
        <v>172</v>
      </c>
      <c r="C179" s="5" t="s">
        <v>43</v>
      </c>
      <c r="D179" s="16">
        <v>155.47586000000001</v>
      </c>
      <c r="E179" s="9">
        <v>309.81900000000002</v>
      </c>
    </row>
    <row r="180" spans="1:7" ht="15" customHeight="1" x14ac:dyDescent="0.25">
      <c r="A180" s="3">
        <v>1</v>
      </c>
      <c r="B180" s="14">
        <v>173</v>
      </c>
      <c r="C180" s="5" t="s">
        <v>44</v>
      </c>
      <c r="D180" s="23">
        <v>218.53</v>
      </c>
      <c r="E180" s="20">
        <v>511.26</v>
      </c>
    </row>
    <row r="181" spans="1:7" ht="15" customHeight="1" x14ac:dyDescent="0.25">
      <c r="A181" s="3"/>
      <c r="B181" s="14">
        <v>174</v>
      </c>
      <c r="C181" s="5" t="s">
        <v>63</v>
      </c>
      <c r="D181" s="26"/>
      <c r="E181" s="21"/>
    </row>
    <row r="182" spans="1:7" ht="15" customHeight="1" x14ac:dyDescent="0.25">
      <c r="A182" s="3"/>
      <c r="B182" s="14">
        <v>175</v>
      </c>
      <c r="C182" s="5" t="s">
        <v>64</v>
      </c>
      <c r="D182" s="24"/>
      <c r="E182" s="22"/>
    </row>
    <row r="183" spans="1:7" ht="15" customHeight="1" x14ac:dyDescent="0.25">
      <c r="A183" s="3">
        <v>1</v>
      </c>
      <c r="B183" s="14">
        <v>176</v>
      </c>
      <c r="C183" s="5" t="s">
        <v>45</v>
      </c>
      <c r="D183" s="23">
        <v>223.53</v>
      </c>
      <c r="E183" s="20">
        <v>511.7</v>
      </c>
    </row>
    <row r="184" spans="1:7" ht="15" customHeight="1" x14ac:dyDescent="0.25">
      <c r="A184" s="3"/>
      <c r="B184" s="14">
        <v>177</v>
      </c>
      <c r="C184" s="5" t="s">
        <v>46</v>
      </c>
      <c r="D184" s="24"/>
      <c r="E184" s="22"/>
    </row>
    <row r="185" spans="1:7" ht="15" customHeight="1" x14ac:dyDescent="0.25">
      <c r="A185" s="3">
        <v>1</v>
      </c>
      <c r="B185" s="14">
        <v>178</v>
      </c>
      <c r="C185" s="5" t="s">
        <v>47</v>
      </c>
      <c r="D185" s="16">
        <v>116.55730000000001</v>
      </c>
      <c r="E185" s="9">
        <v>266.54500000000002</v>
      </c>
    </row>
    <row r="186" spans="1:7" ht="15" customHeight="1" x14ac:dyDescent="0.25">
      <c r="A186" s="3">
        <v>1</v>
      </c>
      <c r="B186" s="14">
        <v>179</v>
      </c>
      <c r="C186" s="5" t="s">
        <v>65</v>
      </c>
      <c r="D186" s="23">
        <v>83.42</v>
      </c>
      <c r="E186" s="20">
        <v>252.55</v>
      </c>
      <c r="F186" s="13"/>
      <c r="G186" s="13"/>
    </row>
    <row r="187" spans="1:7" ht="15" customHeight="1" x14ac:dyDescent="0.25">
      <c r="A187" s="3"/>
      <c r="B187" s="14">
        <v>180</v>
      </c>
      <c r="C187" s="5" t="s">
        <v>66</v>
      </c>
      <c r="D187" s="24"/>
      <c r="E187" s="22"/>
      <c r="F187" s="13"/>
    </row>
    <row r="188" spans="1:7" ht="15" customHeight="1" x14ac:dyDescent="0.25">
      <c r="A188" s="3"/>
      <c r="B188" s="14">
        <v>181</v>
      </c>
      <c r="C188" s="5" t="s">
        <v>48</v>
      </c>
      <c r="D188" s="23">
        <v>156.52000000000001</v>
      </c>
      <c r="E188" s="20">
        <v>122.813</v>
      </c>
    </row>
    <row r="189" spans="1:7" ht="15" customHeight="1" x14ac:dyDescent="0.25">
      <c r="A189" s="3"/>
      <c r="B189" s="14">
        <v>182</v>
      </c>
      <c r="C189" s="5" t="s">
        <v>104</v>
      </c>
      <c r="D189" s="24"/>
      <c r="E189" s="22"/>
    </row>
    <row r="190" spans="1:7" ht="15" customHeight="1" x14ac:dyDescent="0.25">
      <c r="A190" s="3"/>
      <c r="B190" s="14">
        <v>183</v>
      </c>
      <c r="C190" s="5" t="s">
        <v>188</v>
      </c>
      <c r="D190" s="16">
        <v>184.95500000000001</v>
      </c>
      <c r="E190" s="10"/>
    </row>
    <row r="191" spans="1:7" ht="15" customHeight="1" x14ac:dyDescent="0.25">
      <c r="A191" s="3"/>
      <c r="B191" s="14">
        <v>184</v>
      </c>
      <c r="C191" s="5" t="s">
        <v>105</v>
      </c>
      <c r="D191" s="23">
        <v>186.66</v>
      </c>
      <c r="E191" s="27"/>
      <c r="G191" s="13"/>
    </row>
    <row r="192" spans="1:7" ht="15" customHeight="1" x14ac:dyDescent="0.25">
      <c r="A192" s="3"/>
      <c r="B192" s="14">
        <v>185</v>
      </c>
      <c r="C192" s="5" t="s">
        <v>106</v>
      </c>
      <c r="D192" s="24"/>
      <c r="E192" s="28"/>
    </row>
    <row r="193" spans="1:9" ht="15" customHeight="1" x14ac:dyDescent="0.25">
      <c r="A193" s="3"/>
      <c r="B193" s="14">
        <v>186</v>
      </c>
      <c r="C193" s="5" t="s">
        <v>189</v>
      </c>
      <c r="D193" s="16">
        <v>206.28200000000001</v>
      </c>
      <c r="E193" s="10"/>
    </row>
    <row r="194" spans="1:9" ht="15" customHeight="1" x14ac:dyDescent="0.25">
      <c r="A194" s="3">
        <v>1</v>
      </c>
      <c r="B194" s="14">
        <v>187</v>
      </c>
      <c r="C194" s="5" t="s">
        <v>49</v>
      </c>
      <c r="D194" s="16">
        <v>126.47398000000001</v>
      </c>
      <c r="E194" s="9">
        <v>226.667</v>
      </c>
    </row>
    <row r="195" spans="1:9" ht="15" customHeight="1" x14ac:dyDescent="0.25">
      <c r="A195" s="3"/>
      <c r="B195" s="14">
        <v>188</v>
      </c>
      <c r="C195" s="5" t="s">
        <v>190</v>
      </c>
      <c r="D195" s="16">
        <v>124.398</v>
      </c>
      <c r="E195" s="10"/>
    </row>
    <row r="196" spans="1:9" ht="15" customHeight="1" x14ac:dyDescent="0.25">
      <c r="A196" s="3">
        <v>1</v>
      </c>
      <c r="B196" s="14">
        <v>189</v>
      </c>
      <c r="C196" s="5" t="s">
        <v>50</v>
      </c>
      <c r="D196" s="16">
        <v>71.94502</v>
      </c>
      <c r="E196" s="9">
        <v>149.68299999999999</v>
      </c>
    </row>
    <row r="197" spans="1:9" x14ac:dyDescent="0.25">
      <c r="C197" s="8" t="s">
        <v>220</v>
      </c>
      <c r="D197" s="10">
        <v>59.44</v>
      </c>
      <c r="E197" s="10">
        <v>192.17</v>
      </c>
    </row>
    <row r="198" spans="1:9" ht="15" customHeight="1" x14ac:dyDescent="0.25">
      <c r="A198" s="3"/>
      <c r="B198" s="14">
        <v>190</v>
      </c>
      <c r="C198" s="5" t="s">
        <v>191</v>
      </c>
      <c r="D198" s="16">
        <f>84.04+88.94</f>
        <v>172.98000000000002</v>
      </c>
      <c r="E198" s="10"/>
    </row>
    <row r="199" spans="1:9" ht="15" customHeight="1" x14ac:dyDescent="0.25">
      <c r="A199" s="3"/>
      <c r="B199" s="14">
        <v>191</v>
      </c>
      <c r="C199" s="5" t="s">
        <v>192</v>
      </c>
      <c r="D199" s="16">
        <v>145.86199999999999</v>
      </c>
      <c r="E199" s="10"/>
    </row>
    <row r="200" spans="1:9" ht="15" customHeight="1" x14ac:dyDescent="0.25">
      <c r="A200" s="3"/>
      <c r="B200" s="14">
        <v>192</v>
      </c>
      <c r="C200" s="5" t="s">
        <v>193</v>
      </c>
      <c r="D200" s="16">
        <v>121.76</v>
      </c>
      <c r="E200" s="10"/>
    </row>
    <row r="201" spans="1:9" ht="15" customHeight="1" x14ac:dyDescent="0.25">
      <c r="A201" s="3"/>
      <c r="B201" s="14">
        <v>193</v>
      </c>
      <c r="C201" s="5" t="s">
        <v>107</v>
      </c>
      <c r="D201" s="23">
        <v>312</v>
      </c>
      <c r="E201" s="20">
        <v>43.866</v>
      </c>
    </row>
    <row r="202" spans="1:9" ht="15" customHeight="1" x14ac:dyDescent="0.25">
      <c r="A202" s="3"/>
      <c r="B202" s="14">
        <v>194</v>
      </c>
      <c r="C202" s="5" t="s">
        <v>67</v>
      </c>
      <c r="D202" s="24"/>
      <c r="E202" s="22"/>
    </row>
    <row r="203" spans="1:9" ht="15" customHeight="1" x14ac:dyDescent="0.25">
      <c r="A203" s="3"/>
      <c r="B203" s="14">
        <v>195</v>
      </c>
      <c r="C203" s="5" t="s">
        <v>194</v>
      </c>
      <c r="D203" s="16">
        <v>200.91499999999999</v>
      </c>
      <c r="E203" s="10"/>
    </row>
    <row r="204" spans="1:9" ht="15" customHeight="1" x14ac:dyDescent="0.25">
      <c r="A204" s="3"/>
      <c r="B204" s="14">
        <v>196</v>
      </c>
      <c r="C204" s="5" t="s">
        <v>207</v>
      </c>
      <c r="D204" s="16">
        <v>157.542</v>
      </c>
      <c r="E204" s="10"/>
      <c r="H204" s="13"/>
    </row>
    <row r="205" spans="1:9" ht="15" customHeight="1" x14ac:dyDescent="0.25">
      <c r="A205" s="3"/>
      <c r="B205" s="14">
        <v>197</v>
      </c>
      <c r="C205" s="5" t="s">
        <v>51</v>
      </c>
      <c r="D205" s="23">
        <v>117.03</v>
      </c>
      <c r="E205" s="20">
        <v>159.99</v>
      </c>
    </row>
    <row r="206" spans="1:9" ht="15" customHeight="1" x14ac:dyDescent="0.25">
      <c r="A206" s="3"/>
      <c r="B206" s="14">
        <v>198</v>
      </c>
      <c r="C206" s="5" t="s">
        <v>108</v>
      </c>
      <c r="D206" s="24"/>
      <c r="E206" s="22"/>
    </row>
    <row r="207" spans="1:9" ht="15" customHeight="1" x14ac:dyDescent="0.25">
      <c r="A207" s="3"/>
      <c r="B207" s="14">
        <v>199</v>
      </c>
      <c r="C207" s="5" t="s">
        <v>52</v>
      </c>
      <c r="D207" s="16">
        <f>278.89+263.77</f>
        <v>542.66</v>
      </c>
      <c r="E207" s="10">
        <f>582.64+670.41</f>
        <v>1253.05</v>
      </c>
    </row>
    <row r="208" spans="1:9" ht="15" customHeight="1" x14ac:dyDescent="0.25">
      <c r="A208" s="3"/>
      <c r="B208" s="14">
        <v>200</v>
      </c>
      <c r="C208" s="5" t="s">
        <v>195</v>
      </c>
      <c r="D208" s="16">
        <v>111.491</v>
      </c>
      <c r="E208" s="10"/>
      <c r="H208" s="13"/>
      <c r="I208" s="13"/>
    </row>
    <row r="209" spans="1:9" ht="15" customHeight="1" x14ac:dyDescent="0.25">
      <c r="A209" s="3"/>
      <c r="B209" s="14"/>
      <c r="C209" s="5" t="s">
        <v>214</v>
      </c>
      <c r="D209" s="16">
        <v>84.369</v>
      </c>
      <c r="E209" s="10"/>
      <c r="H209" s="13"/>
      <c r="I209" s="13"/>
    </row>
    <row r="210" spans="1:9" ht="15" customHeight="1" x14ac:dyDescent="0.25">
      <c r="A210" s="3"/>
      <c r="B210" s="14"/>
      <c r="C210" s="5" t="s">
        <v>215</v>
      </c>
      <c r="D210" s="16">
        <v>91.93</v>
      </c>
      <c r="E210" s="10"/>
      <c r="H210" s="13"/>
      <c r="I210" s="13"/>
    </row>
    <row r="211" spans="1:9" ht="15" customHeight="1" x14ac:dyDescent="0.25">
      <c r="A211" s="3"/>
      <c r="B211" s="14">
        <v>201</v>
      </c>
      <c r="C211" s="5" t="s">
        <v>196</v>
      </c>
      <c r="D211" s="16">
        <v>99.674999999999997</v>
      </c>
      <c r="E211" s="10"/>
    </row>
    <row r="212" spans="1:9" ht="15" customHeight="1" x14ac:dyDescent="0.25">
      <c r="A212" s="3"/>
      <c r="B212" s="14">
        <v>202</v>
      </c>
      <c r="C212" s="5" t="s">
        <v>53</v>
      </c>
      <c r="D212" s="16">
        <v>166.61763999999999</v>
      </c>
      <c r="E212" s="9">
        <v>378.10599999999999</v>
      </c>
    </row>
    <row r="213" spans="1:9" ht="15" customHeight="1" x14ac:dyDescent="0.25">
      <c r="A213" s="3"/>
      <c r="B213" s="14">
        <v>203</v>
      </c>
      <c r="C213" s="5" t="s">
        <v>197</v>
      </c>
      <c r="D213" s="16">
        <v>161.541</v>
      </c>
      <c r="E213" s="10"/>
    </row>
    <row r="214" spans="1:9" ht="15" customHeight="1" x14ac:dyDescent="0.25">
      <c r="A214" s="3"/>
      <c r="B214" s="14">
        <v>204</v>
      </c>
      <c r="C214" s="5" t="s">
        <v>198</v>
      </c>
      <c r="D214" s="16">
        <v>143.19900000000001</v>
      </c>
      <c r="E214" s="10"/>
    </row>
    <row r="215" spans="1:9" ht="15" customHeight="1" x14ac:dyDescent="0.25">
      <c r="A215" s="3"/>
      <c r="B215" s="14">
        <v>205</v>
      </c>
      <c r="C215" s="5" t="s">
        <v>85</v>
      </c>
      <c r="D215" s="23">
        <v>305.77999999999997</v>
      </c>
      <c r="E215" s="20">
        <v>102.584</v>
      </c>
    </row>
    <row r="216" spans="1:9" ht="15" customHeight="1" x14ac:dyDescent="0.25">
      <c r="A216" s="3"/>
      <c r="B216" s="14">
        <v>206</v>
      </c>
      <c r="C216" s="5" t="s">
        <v>111</v>
      </c>
      <c r="D216" s="24"/>
      <c r="E216" s="22"/>
    </row>
    <row r="217" spans="1:9" ht="15" customHeight="1" x14ac:dyDescent="0.25">
      <c r="A217" s="3"/>
      <c r="B217" s="14">
        <v>207</v>
      </c>
      <c r="C217" s="5" t="s">
        <v>199</v>
      </c>
      <c r="D217" s="16">
        <v>200.28399999999999</v>
      </c>
      <c r="E217" s="9"/>
    </row>
    <row r="218" spans="1:9" ht="15" customHeight="1" x14ac:dyDescent="0.25">
      <c r="A218" s="3"/>
      <c r="B218" s="14">
        <v>208</v>
      </c>
      <c r="C218" s="5" t="s">
        <v>200</v>
      </c>
      <c r="D218" s="16">
        <v>122.084</v>
      </c>
      <c r="E218" s="10"/>
    </row>
    <row r="219" spans="1:9" ht="15" customHeight="1" x14ac:dyDescent="0.25">
      <c r="A219" s="3"/>
      <c r="B219" s="14">
        <v>209</v>
      </c>
      <c r="C219" s="5" t="s">
        <v>201</v>
      </c>
      <c r="D219" s="16">
        <v>91.978999999999999</v>
      </c>
      <c r="E219" s="10"/>
    </row>
    <row r="220" spans="1:9" ht="15" customHeight="1" x14ac:dyDescent="0.25">
      <c r="A220" s="3"/>
      <c r="B220" s="14">
        <v>210</v>
      </c>
      <c r="C220" s="5" t="s">
        <v>202</v>
      </c>
      <c r="D220" s="16">
        <v>97.835999999999999</v>
      </c>
      <c r="E220" s="10"/>
    </row>
    <row r="221" spans="1:9" ht="15" customHeight="1" x14ac:dyDescent="0.25">
      <c r="A221" s="3"/>
      <c r="B221" s="14">
        <v>211</v>
      </c>
      <c r="C221" s="5" t="s">
        <v>109</v>
      </c>
      <c r="D221" s="23">
        <v>197.69</v>
      </c>
      <c r="E221" s="27"/>
    </row>
    <row r="222" spans="1:9" ht="15" customHeight="1" x14ac:dyDescent="0.25">
      <c r="A222" s="3"/>
      <c r="B222" s="14">
        <v>212</v>
      </c>
      <c r="C222" s="5" t="s">
        <v>110</v>
      </c>
      <c r="D222" s="24"/>
      <c r="E222" s="28"/>
    </row>
    <row r="223" spans="1:9" ht="15" customHeight="1" x14ac:dyDescent="0.25">
      <c r="A223" s="3"/>
      <c r="B223" s="14"/>
      <c r="C223" s="5" t="s">
        <v>216</v>
      </c>
      <c r="D223" s="16">
        <v>72.680000000000007</v>
      </c>
      <c r="E223" s="10"/>
    </row>
    <row r="224" spans="1:9" ht="15" customHeight="1" x14ac:dyDescent="0.25">
      <c r="A224" s="3"/>
      <c r="B224" s="14">
        <v>213</v>
      </c>
      <c r="C224" s="5" t="s">
        <v>203</v>
      </c>
      <c r="D224" s="16">
        <v>243.755</v>
      </c>
      <c r="E224" s="10"/>
    </row>
    <row r="225" spans="1:5" ht="15" customHeight="1" x14ac:dyDescent="0.25">
      <c r="A225" s="3"/>
      <c r="B225" s="10">
        <v>214</v>
      </c>
      <c r="C225" s="5" t="s">
        <v>54</v>
      </c>
      <c r="D225" s="12">
        <v>224.90073999999998</v>
      </c>
      <c r="E225" s="9">
        <v>359.87099999999998</v>
      </c>
    </row>
  </sheetData>
  <mergeCells count="77">
    <mergeCell ref="E191:E192"/>
    <mergeCell ref="E201:E202"/>
    <mergeCell ref="E205:E206"/>
    <mergeCell ref="E215:E216"/>
    <mergeCell ref="E221:E222"/>
    <mergeCell ref="E175:E177"/>
    <mergeCell ref="E180:E182"/>
    <mergeCell ref="E183:E184"/>
    <mergeCell ref="E186:E187"/>
    <mergeCell ref="E188:E189"/>
    <mergeCell ref="E130:E132"/>
    <mergeCell ref="E133:E136"/>
    <mergeCell ref="E140:E141"/>
    <mergeCell ref="E142:E144"/>
    <mergeCell ref="E172:E173"/>
    <mergeCell ref="D90:D92"/>
    <mergeCell ref="E46:E47"/>
    <mergeCell ref="E50:E51"/>
    <mergeCell ref="E52:E53"/>
    <mergeCell ref="E54:E55"/>
    <mergeCell ref="E61:E62"/>
    <mergeCell ref="E63:E64"/>
    <mergeCell ref="E67:E68"/>
    <mergeCell ref="E75:E80"/>
    <mergeCell ref="D61:D62"/>
    <mergeCell ref="D27:D28"/>
    <mergeCell ref="D50:D51"/>
    <mergeCell ref="D52:D53"/>
    <mergeCell ref="D67:D68"/>
    <mergeCell ref="D63:D64"/>
    <mergeCell ref="D186:D187"/>
    <mergeCell ref="D180:D182"/>
    <mergeCell ref="D110:D111"/>
    <mergeCell ref="D130:D132"/>
    <mergeCell ref="D183:D184"/>
    <mergeCell ref="D140:D141"/>
    <mergeCell ref="D142:D144"/>
    <mergeCell ref="D54:D55"/>
    <mergeCell ref="D59:D60"/>
    <mergeCell ref="D221:D222"/>
    <mergeCell ref="D172:D173"/>
    <mergeCell ref="D175:D177"/>
    <mergeCell ref="D133:D136"/>
    <mergeCell ref="D120:D121"/>
    <mergeCell ref="D215:D216"/>
    <mergeCell ref="D188:D189"/>
    <mergeCell ref="D191:D192"/>
    <mergeCell ref="D201:D202"/>
    <mergeCell ref="D205:D206"/>
    <mergeCell ref="D105:D108"/>
    <mergeCell ref="D75:D80"/>
    <mergeCell ref="D94:D95"/>
    <mergeCell ref="D99:D100"/>
    <mergeCell ref="D10:D11"/>
    <mergeCell ref="D12:D13"/>
    <mergeCell ref="D46:D47"/>
    <mergeCell ref="D44:D45"/>
    <mergeCell ref="B1:E1"/>
    <mergeCell ref="D34:D35"/>
    <mergeCell ref="D36:D37"/>
    <mergeCell ref="D30:D33"/>
    <mergeCell ref="D22:D23"/>
    <mergeCell ref="E120:E121"/>
    <mergeCell ref="E12:E13"/>
    <mergeCell ref="E10:E11"/>
    <mergeCell ref="E22:E23"/>
    <mergeCell ref="E27:E28"/>
    <mergeCell ref="E30:E33"/>
    <mergeCell ref="E34:E35"/>
    <mergeCell ref="E36:E37"/>
    <mergeCell ref="E44:E45"/>
    <mergeCell ref="E59:E60"/>
    <mergeCell ref="E90:E92"/>
    <mergeCell ref="E94:E95"/>
    <mergeCell ref="E99:E100"/>
    <mergeCell ref="E105:E108"/>
    <mergeCell ref="E110:E1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2023-10-24T11:52:36Z</cp:lastPrinted>
  <dcterms:created xsi:type="dcterms:W3CDTF">2015-12-11T08:13:35Z</dcterms:created>
  <dcterms:modified xsi:type="dcterms:W3CDTF">2024-01-25T13:54:08Z</dcterms:modified>
</cp:coreProperties>
</file>