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exnoService\Desktop\Мои ДОКУМЕНТЫ РАБОТА\Для сайта УУТЭ\"/>
    </mc:Choice>
  </mc:AlternateContent>
  <bookViews>
    <workbookView xWindow="0" yWindow="0" windowWidth="13740" windowHeight="5085"/>
  </bookViews>
  <sheets>
    <sheet name="Для НАЧИСЛЕНИЯ" sheetId="2" r:id="rId1"/>
  </sheets>
  <definedNames>
    <definedName name="_xlnm._FilterDatabase" localSheetId="0" hidden="1">'Для НАЧИСЛЕНИЯ'!$A$2:$E$222</definedName>
  </definedNames>
  <calcPr calcId="152511"/>
</workbook>
</file>

<file path=xl/calcChain.xml><?xml version="1.0" encoding="utf-8"?>
<calcChain xmlns="http://schemas.openxmlformats.org/spreadsheetml/2006/main">
  <c r="E105" i="2" l="1"/>
  <c r="D105" i="2"/>
  <c r="E155" i="2"/>
  <c r="D155" i="2"/>
  <c r="E156" i="2"/>
  <c r="D156" i="2"/>
  <c r="E108" i="2"/>
  <c r="D108" i="2"/>
  <c r="E157" i="2"/>
  <c r="D157" i="2"/>
  <c r="D56" i="2"/>
  <c r="E115" i="2"/>
  <c r="D115" i="2"/>
  <c r="E109" i="2"/>
  <c r="D109" i="2"/>
  <c r="D143" i="2"/>
  <c r="E198" i="2"/>
  <c r="D198" i="2"/>
  <c r="D99" i="2"/>
  <c r="D189" i="2"/>
</calcChain>
</file>

<file path=xl/sharedStrings.xml><?xml version="1.0" encoding="utf-8"?>
<sst xmlns="http://schemas.openxmlformats.org/spreadsheetml/2006/main" count="226" uniqueCount="226">
  <si>
    <t>Адрес</t>
  </si>
  <si>
    <t>Большой пр., д.52/15</t>
  </si>
  <si>
    <t>Большой пр., д.90</t>
  </si>
  <si>
    <t>Большой пр., д.91</t>
  </si>
  <si>
    <t>Большой пр., д.94</t>
  </si>
  <si>
    <t>Большой пр., д.92</t>
  </si>
  <si>
    <t>Большой пр., д.96</t>
  </si>
  <si>
    <t>Большой пр., д.101</t>
  </si>
  <si>
    <t>Опочинина ул., д.3</t>
  </si>
  <si>
    <t>Весельная ул., д.7/10 Среднегав.</t>
  </si>
  <si>
    <t>Весельная ул., д.12</t>
  </si>
  <si>
    <t>Гаванская ул., д.16</t>
  </si>
  <si>
    <t>Гаванская ул., д.19/100</t>
  </si>
  <si>
    <t>Гаванская ул., д.33</t>
  </si>
  <si>
    <t>Гаванская ул., д.40</t>
  </si>
  <si>
    <t>Гаванская ул., д.43</t>
  </si>
  <si>
    <t>Гаванская ул., д.49</t>
  </si>
  <si>
    <t>Гаванская ул., д.49 к.2</t>
  </si>
  <si>
    <t>Детская ул., д.34/90</t>
  </si>
  <si>
    <t>Карташихина ул., д.2/13</t>
  </si>
  <si>
    <t>Гаванская ул., д.15</t>
  </si>
  <si>
    <t>Карташихина ул., д.6</t>
  </si>
  <si>
    <t>Карташина ул., д.12</t>
  </si>
  <si>
    <t>Гаванская ул., д.27</t>
  </si>
  <si>
    <t>Карташихина ул., д.17</t>
  </si>
  <si>
    <t>Кораблестроителей ул., д.16</t>
  </si>
  <si>
    <t>Кораблестроителей ул., д.19 к.2</t>
  </si>
  <si>
    <t>Кораблестроителей ул., д.22 к.1</t>
  </si>
  <si>
    <t>Мичманская ул., д.2 к.1</t>
  </si>
  <si>
    <t>Мичманская ул., д.4</t>
  </si>
  <si>
    <t>Морская наб., д.17 к.2</t>
  </si>
  <si>
    <t>Морская наб., д.17 к.3</t>
  </si>
  <si>
    <t>Морская наб., д.19</t>
  </si>
  <si>
    <t>Наличная ул., д.11</t>
  </si>
  <si>
    <t>Наличная ул., д.13</t>
  </si>
  <si>
    <t>Наличная ул., д.15 к.2</t>
  </si>
  <si>
    <t>Наличная ул., д.37 к.4</t>
  </si>
  <si>
    <t>Нахимова ул., д.3/2</t>
  </si>
  <si>
    <t>Нахимова ул., д.5 к.4</t>
  </si>
  <si>
    <t>Нахимова ул., д.7 к.3</t>
  </si>
  <si>
    <t>Опочинина ул., д.7</t>
  </si>
  <si>
    <t>Опочинина ул., д.5</t>
  </si>
  <si>
    <t>Опочинина ул., д.9</t>
  </si>
  <si>
    <t>Опочинина ул., д.15/18</t>
  </si>
  <si>
    <t>Опочинина ул., д.21</t>
  </si>
  <si>
    <t>Опочинина ул., д.29</t>
  </si>
  <si>
    <t>Опочинина ул., д.27</t>
  </si>
  <si>
    <t>Опочинина ул., д.33</t>
  </si>
  <si>
    <t>Остоумова ул., д.8</t>
  </si>
  <si>
    <t>Среднегаванский пр., д.7/8</t>
  </si>
  <si>
    <t>Среднегаванский пр., д.12</t>
  </si>
  <si>
    <t>Шевченко ул., д.16</t>
  </si>
  <si>
    <t>Шевченко ул., д.17</t>
  </si>
  <si>
    <t>Шевченко ул., д.23 к.1</t>
  </si>
  <si>
    <t>Шкиперский пр., д.2</t>
  </si>
  <si>
    <t>Наличная ул., д.36 к.1 литА</t>
  </si>
  <si>
    <t>Наличная ул., д.45</t>
  </si>
  <si>
    <t>п/п</t>
  </si>
  <si>
    <t xml:space="preserve">13 линия д.2/19 </t>
  </si>
  <si>
    <t>Большой пр., д.99 лит.А</t>
  </si>
  <si>
    <t>Большой пр., д.99 лит.Б</t>
  </si>
  <si>
    <t>Весельная ул., д.2/93 лит.А</t>
  </si>
  <si>
    <t>Весельная ул., д.2/93 лит.Б</t>
  </si>
  <si>
    <t>Весельная ул., д.4 лит.А</t>
  </si>
  <si>
    <t>Весельная ул., д.4 лит.Б</t>
  </si>
  <si>
    <t>Опочинина ул., д.17 лит.А</t>
  </si>
  <si>
    <t>Опочинина ул., д.17 лит.В</t>
  </si>
  <si>
    <t>Остоумова ул., д.7/9 лит.А</t>
  </si>
  <si>
    <t>Остоумова ул., д.7/9 лит.Б</t>
  </si>
  <si>
    <t>Средний пр., д.99/18 Гаванская лит.Б</t>
  </si>
  <si>
    <t>Кораблестроителей ул., д.19 к.1 лит.А</t>
  </si>
  <si>
    <t>20 линия д.13 лит.А</t>
  </si>
  <si>
    <t>20 линия д.13 лит.Б</t>
  </si>
  <si>
    <t xml:space="preserve">20 линия д.15 </t>
  </si>
  <si>
    <t>Гаванская ул., д.14 лит.Д</t>
  </si>
  <si>
    <t>Гаванская ул., д.14 лит.В</t>
  </si>
  <si>
    <t xml:space="preserve">Морская наб., д.17 лит.Б </t>
  </si>
  <si>
    <t xml:space="preserve">Морская наб., д.17 лит.Г </t>
  </si>
  <si>
    <t xml:space="preserve">Морская наб., д.17 лит.Д </t>
  </si>
  <si>
    <t xml:space="preserve">Морская наб., д.17 лит.Ж </t>
  </si>
  <si>
    <t>Кораблестроителей ул., д.19 к.1 лит.В</t>
  </si>
  <si>
    <t>Средний пр., д.70</t>
  </si>
  <si>
    <t>19 линия д.6А</t>
  </si>
  <si>
    <t>20 линия д.9</t>
  </si>
  <si>
    <t>Детская ул., д.17 Г с гвс кв.1</t>
  </si>
  <si>
    <t>Количество УУТЭ</t>
  </si>
  <si>
    <t>Наличная ул., д.15 А с гвс</t>
  </si>
  <si>
    <t>Гаванская ул. ,д.2/97</t>
  </si>
  <si>
    <t>Гаванская ул. ,д.4</t>
  </si>
  <si>
    <t>Гаванская ул., д.24</t>
  </si>
  <si>
    <t>Гаванская ул., д.37</t>
  </si>
  <si>
    <t xml:space="preserve">Канареечная ул., д.6/4 </t>
  </si>
  <si>
    <t>Шевченко ул., д. 3Б</t>
  </si>
  <si>
    <t>Шевченко ул., д. 5/6</t>
  </si>
  <si>
    <t>Шевченко ул., д.27/72</t>
  </si>
  <si>
    <t>Гаванская ул., д.47 А</t>
  </si>
  <si>
    <t>Гаванская ул., д.47 Б</t>
  </si>
  <si>
    <t>Гаванская ул., д.47 В</t>
  </si>
  <si>
    <t>Гаванская ул., д.47 ВО</t>
  </si>
  <si>
    <t>Гаванская ул., д. 47 Г</t>
  </si>
  <si>
    <t>Гаванская ул., д.47 Д</t>
  </si>
  <si>
    <t>Морская наб., д.15 А</t>
  </si>
  <si>
    <t>Морская наб., д.15 Г</t>
  </si>
  <si>
    <t>Морская наб., д.15 Д</t>
  </si>
  <si>
    <t>Беринга ул., д.8</t>
  </si>
  <si>
    <t>Беринга ул., д.16</t>
  </si>
  <si>
    <t>Беринга ул., д.18</t>
  </si>
  <si>
    <t>Беринга ул., д.20</t>
  </si>
  <si>
    <t>Беринга ул., д.22 к.1</t>
  </si>
  <si>
    <t>Беринга ул., д.24 к.1</t>
  </si>
  <si>
    <t>Беринга ул., д.24 к.2</t>
  </si>
  <si>
    <t>Беринга ул., д.24 к.3</t>
  </si>
  <si>
    <t>Шевченко ул., д.38</t>
  </si>
  <si>
    <t>Беринга ул., д.26 к.1</t>
  </si>
  <si>
    <t>Беринга ул., д.28 к.1</t>
  </si>
  <si>
    <t>Беринга ул., д.28 к.2</t>
  </si>
  <si>
    <t>Беринга ул., д.26 к.3</t>
  </si>
  <si>
    <t>Большой пр., д.89</t>
  </si>
  <si>
    <t>Весельная ул., д.5</t>
  </si>
  <si>
    <t>Весельная ул., д.9</t>
  </si>
  <si>
    <t>Весельная ул., д.10</t>
  </si>
  <si>
    <t>Гаванская ул. ,д.6</t>
  </si>
  <si>
    <t>Гаванская ул. ,д.7</t>
  </si>
  <si>
    <t>Гаванская ул. ,д.9</t>
  </si>
  <si>
    <t>Гаванская ул. ,д.10</t>
  </si>
  <si>
    <t>Гаванская ул., д.11</t>
  </si>
  <si>
    <t>Среднегаванский пр., д.14</t>
  </si>
  <si>
    <t>Гаванская ул., д.17</t>
  </si>
  <si>
    <t>Гаванская ул., д.38</t>
  </si>
  <si>
    <t>Гаванская ул., д.41</t>
  </si>
  <si>
    <t>Гаванская ул., д.42</t>
  </si>
  <si>
    <t>Гаванская ул., д.44</t>
  </si>
  <si>
    <t>Гаванская ул., д.45</t>
  </si>
  <si>
    <t>Гаванская ул., д.46</t>
  </si>
  <si>
    <t>Гаванская ул., д.48</t>
  </si>
  <si>
    <t>Гаванская ул., д.51</t>
  </si>
  <si>
    <t>Детская ул., д.11</t>
  </si>
  <si>
    <t>Детская ул., д.26</t>
  </si>
  <si>
    <t>Детская ул., д.30</t>
  </si>
  <si>
    <t>Канареечная ул., д.10</t>
  </si>
  <si>
    <t>Карташихина ул., д.10/97</t>
  </si>
  <si>
    <t>Карташихина ул., д.13</t>
  </si>
  <si>
    <t>Карташихина ул., д.19</t>
  </si>
  <si>
    <t>Малый пр., д.65 к.1</t>
  </si>
  <si>
    <t>Малый пр., д.65 к.2</t>
  </si>
  <si>
    <t>Малый пр., д.67 к.1</t>
  </si>
  <si>
    <t>Малый пр., д.67 к.2</t>
  </si>
  <si>
    <t>Малый пр., д.75</t>
  </si>
  <si>
    <t>Наличная ул., д.5</t>
  </si>
  <si>
    <t>Наличная ул., д.7</t>
  </si>
  <si>
    <t xml:space="preserve">Наличная ул., д.15 </t>
  </si>
  <si>
    <t>Наличная ул., д.12</t>
  </si>
  <si>
    <t>Наличная ул., д.14</t>
  </si>
  <si>
    <t>Наличная ул., д.19</t>
  </si>
  <si>
    <t>Наличная ул., д.19 к.2</t>
  </si>
  <si>
    <t>Наличная ул., д.23</t>
  </si>
  <si>
    <t>Наличная ул., д.25</t>
  </si>
  <si>
    <t>Наличная ул., д.27</t>
  </si>
  <si>
    <t>Наличная ул., д.29</t>
  </si>
  <si>
    <t>Наличная ул., д.31</t>
  </si>
  <si>
    <t>Наличная ул., д.33</t>
  </si>
  <si>
    <t>Наличная ул., д.35 к.1</t>
  </si>
  <si>
    <t>Наличная ул., д.35 к.2</t>
  </si>
  <si>
    <t>Наличная ул., д.35 к.3</t>
  </si>
  <si>
    <t>Наличная ул., д.37 к.2</t>
  </si>
  <si>
    <t>Нахимова ул., д.2/30</t>
  </si>
  <si>
    <t>Нахимова ул., д.4</t>
  </si>
  <si>
    <t>Нахимова ул., д.8 к.3</t>
  </si>
  <si>
    <t>Нахимова ул., д.12</t>
  </si>
  <si>
    <t>Нахимова ул., д.14/41 лит.А</t>
  </si>
  <si>
    <t>Нахимова ул., д.14/41 лит.Б</t>
  </si>
  <si>
    <t>Опочинина ул., д.6</t>
  </si>
  <si>
    <t>Остоумова ул., д.10</t>
  </si>
  <si>
    <t>Среднегаванский пр., д.2/20 лит.А</t>
  </si>
  <si>
    <t>Среднегаванский пр., д.2/20 лит.Б</t>
  </si>
  <si>
    <t>Среднегаванский пр., д.3</t>
  </si>
  <si>
    <t>Среднегаванский пр., д.9</t>
  </si>
  <si>
    <t>Средний пр., д.92</t>
  </si>
  <si>
    <t>Средний пр., д.96</t>
  </si>
  <si>
    <t>Средний пр., д.98</t>
  </si>
  <si>
    <t>Средний пр., д.99/18 Гаванская лит.А</t>
  </si>
  <si>
    <t>Шевченко ул., д.9</t>
  </si>
  <si>
    <t>Шевченко ул., д.11</t>
  </si>
  <si>
    <t>Весельная ул., д. 11</t>
  </si>
  <si>
    <t>Шевченко ул., д.18</t>
  </si>
  <si>
    <t>Шевченко ул., д.22 к.2</t>
  </si>
  <si>
    <t>Шевченко ул., д.24 к.1</t>
  </si>
  <si>
    <t>Шевченко ул., д.24 к.2</t>
  </si>
  <si>
    <t>Шевченко ул., д.28</t>
  </si>
  <si>
    <t>Шевченко ул., д.29</t>
  </si>
  <si>
    <t>Шевченко ул., д.30</t>
  </si>
  <si>
    <t>Шевченко ул., д.31</t>
  </si>
  <si>
    <t>Шевченко ул., д.32</t>
  </si>
  <si>
    <t>Шевченко ул., д.34</t>
  </si>
  <si>
    <t>Шевченко ул., д.37</t>
  </si>
  <si>
    <t>Малый пр., д.70</t>
  </si>
  <si>
    <t>19 линия д.6</t>
  </si>
  <si>
    <t>Беринга ул., д.32 к.1</t>
  </si>
  <si>
    <t>Детская ул., д.17 ж/д.</t>
  </si>
  <si>
    <t>Детская ул., д.17А с гвс общ.</t>
  </si>
  <si>
    <t>Беринга ул., д.32 к.3</t>
  </si>
  <si>
    <t>Беринга ул., д.34</t>
  </si>
  <si>
    <t>ГВС м3</t>
  </si>
  <si>
    <t>Гаванская ул., д.12 (гвс)</t>
  </si>
  <si>
    <t>Опочинина ул., д.13 (гвс)</t>
  </si>
  <si>
    <t>Гаванская ул., д.26 (гвс)</t>
  </si>
  <si>
    <t>Большой пр., д.82 лит.А</t>
  </si>
  <si>
    <t>Большой пр., д.82 лит.Б</t>
  </si>
  <si>
    <t>Карташихина ул., д.7</t>
  </si>
  <si>
    <t>Карташихина ул., д.21</t>
  </si>
  <si>
    <t>Карташихина ул., д.22</t>
  </si>
  <si>
    <t>Карташихина ул., д.20</t>
  </si>
  <si>
    <t>Гаванская ул., д.35</t>
  </si>
  <si>
    <t>Среднегаванский пр., д.1/3</t>
  </si>
  <si>
    <t>Карташихина ул., д.22 А с гвс</t>
  </si>
  <si>
    <t>Наличная ул., д.21</t>
  </si>
  <si>
    <t>Наличная ул., д.21 лит.Г с гвс</t>
  </si>
  <si>
    <t>Наличная ул., д.21 лит.А с гвс</t>
  </si>
  <si>
    <t>Морская наб., д.9 лит.А</t>
  </si>
  <si>
    <t>Морская наб., д.9 лит.В</t>
  </si>
  <si>
    <t>10 линия д.17</t>
  </si>
  <si>
    <t>Большой пр., д.62</t>
  </si>
  <si>
    <t>Нахимова ул., д.1</t>
  </si>
  <si>
    <t>Наличная ул., д.22</t>
  </si>
  <si>
    <t xml:space="preserve">Отопление Гкал </t>
  </si>
  <si>
    <t>Расход   ГВС и отопления по ОДПУ за Февраль  месяц 2019 года для начисления населению.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</si>
</sst>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 vertical="center"/>
    </xf>
    <xf numFmtId="2" fontId="5" fillId="2" borderId="0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8"/>
  <sheetViews>
    <sheetView tabSelected="1" topLeftCell="B1" zoomScaleNormal="100" workbookViewId="0">
      <selection activeCell="K229" sqref="K229"/>
    </sheetView>
  </sheetViews>
  <sheetFormatPr defaultRowHeight="15.75" x14ac:dyDescent="0.25"/>
  <cols>
    <col min="1" max="1" width="0" style="1" hidden="1" customWidth="1"/>
    <col min="2" max="2" width="6" style="1" customWidth="1"/>
    <col min="3" max="3" width="39.7109375" style="2" customWidth="1"/>
    <col min="4" max="4" width="10.5703125" style="3" customWidth="1"/>
    <col min="5" max="5" width="10" style="3" customWidth="1"/>
    <col min="6" max="16384" width="9.140625" style="1"/>
  </cols>
  <sheetData>
    <row r="1" spans="1:5" ht="38.25" customHeight="1" x14ac:dyDescent="0.25">
      <c r="B1" s="22" t="s">
        <v>225</v>
      </c>
      <c r="C1" s="22"/>
      <c r="D1" s="22"/>
      <c r="E1" s="22"/>
    </row>
    <row r="2" spans="1:5" ht="94.5" customHeight="1" x14ac:dyDescent="0.25">
      <c r="A2" s="14" t="s">
        <v>85</v>
      </c>
      <c r="B2" s="12" t="s">
        <v>57</v>
      </c>
      <c r="C2" s="20" t="s">
        <v>0</v>
      </c>
      <c r="D2" s="13" t="s">
        <v>224</v>
      </c>
      <c r="E2" s="13" t="s">
        <v>202</v>
      </c>
    </row>
    <row r="3" spans="1:5" ht="15" customHeight="1" x14ac:dyDescent="0.25">
      <c r="A3" s="4">
        <v>1</v>
      </c>
      <c r="B3" s="5">
        <v>1</v>
      </c>
      <c r="C3" s="15" t="s">
        <v>58</v>
      </c>
      <c r="D3" s="6">
        <v>105.97</v>
      </c>
      <c r="E3" s="4">
        <v>266.39999999999998</v>
      </c>
    </row>
    <row r="4" spans="1:5" ht="15" customHeight="1" x14ac:dyDescent="0.25">
      <c r="A4" s="4"/>
      <c r="B4" s="5">
        <v>2</v>
      </c>
      <c r="C4" s="15" t="s">
        <v>104</v>
      </c>
      <c r="D4" s="4">
        <v>74.849999999999994</v>
      </c>
      <c r="E4" s="4"/>
    </row>
    <row r="5" spans="1:5" ht="15" customHeight="1" x14ac:dyDescent="0.25">
      <c r="A5" s="4"/>
      <c r="B5" s="5">
        <v>3</v>
      </c>
      <c r="C5" s="15" t="s">
        <v>105</v>
      </c>
      <c r="D5" s="4">
        <v>117.81</v>
      </c>
      <c r="E5" s="4"/>
    </row>
    <row r="6" spans="1:5" ht="15" customHeight="1" x14ac:dyDescent="0.25">
      <c r="A6" s="4"/>
      <c r="B6" s="5">
        <v>4</v>
      </c>
      <c r="C6" s="15" t="s">
        <v>106</v>
      </c>
      <c r="D6" s="4">
        <v>72.760000000000005</v>
      </c>
      <c r="E6" s="4"/>
    </row>
    <row r="7" spans="1:5" ht="15" customHeight="1" x14ac:dyDescent="0.25">
      <c r="A7" s="4"/>
      <c r="B7" s="5">
        <v>5</v>
      </c>
      <c r="C7" s="15" t="s">
        <v>107</v>
      </c>
      <c r="D7" s="4">
        <v>167.72</v>
      </c>
      <c r="E7" s="4"/>
    </row>
    <row r="8" spans="1:5" ht="15" customHeight="1" x14ac:dyDescent="0.25">
      <c r="A8" s="4"/>
      <c r="B8" s="5">
        <v>6</v>
      </c>
      <c r="C8" s="15" t="s">
        <v>108</v>
      </c>
      <c r="D8" s="4">
        <v>102.79</v>
      </c>
      <c r="E8" s="4"/>
    </row>
    <row r="9" spans="1:5" ht="15" customHeight="1" x14ac:dyDescent="0.25">
      <c r="A9" s="4"/>
      <c r="B9" s="5">
        <v>7</v>
      </c>
      <c r="C9" s="15" t="s">
        <v>109</v>
      </c>
      <c r="D9" s="4">
        <v>95.69</v>
      </c>
      <c r="E9" s="4"/>
    </row>
    <row r="10" spans="1:5" ht="15" customHeight="1" x14ac:dyDescent="0.25">
      <c r="A10" s="4"/>
      <c r="B10" s="5">
        <v>8</v>
      </c>
      <c r="C10" s="15" t="s">
        <v>110</v>
      </c>
      <c r="D10" s="4">
        <v>104.49</v>
      </c>
      <c r="E10" s="4"/>
    </row>
    <row r="11" spans="1:5" ht="15" customHeight="1" x14ac:dyDescent="0.25">
      <c r="A11" s="4"/>
      <c r="B11" s="5">
        <v>9</v>
      </c>
      <c r="C11" s="15" t="s">
        <v>111</v>
      </c>
      <c r="D11" s="6">
        <v>100.95986039547567</v>
      </c>
      <c r="E11" s="4"/>
    </row>
    <row r="12" spans="1:5" ht="15" customHeight="1" x14ac:dyDescent="0.25">
      <c r="A12" s="4"/>
      <c r="B12" s="5">
        <v>10</v>
      </c>
      <c r="C12" s="15" t="s">
        <v>112</v>
      </c>
      <c r="D12" s="6">
        <v>62.790139604524327</v>
      </c>
      <c r="E12" s="4"/>
    </row>
    <row r="13" spans="1:5" ht="15" customHeight="1" x14ac:dyDescent="0.25">
      <c r="A13" s="4"/>
      <c r="B13" s="5">
        <v>11</v>
      </c>
      <c r="C13" s="15" t="s">
        <v>113</v>
      </c>
      <c r="D13" s="6">
        <v>89.634759905711746</v>
      </c>
      <c r="E13" s="4"/>
    </row>
    <row r="14" spans="1:5" ht="15" customHeight="1" x14ac:dyDescent="0.25">
      <c r="A14" s="4"/>
      <c r="B14" s="5">
        <v>12</v>
      </c>
      <c r="C14" s="15" t="s">
        <v>114</v>
      </c>
      <c r="D14" s="6">
        <v>43.635240094288257</v>
      </c>
      <c r="E14" s="4"/>
    </row>
    <row r="15" spans="1:5" ht="15" customHeight="1" x14ac:dyDescent="0.25">
      <c r="A15" s="4"/>
      <c r="B15" s="5">
        <v>13</v>
      </c>
      <c r="C15" s="15" t="s">
        <v>116</v>
      </c>
      <c r="D15" s="4">
        <v>72.37</v>
      </c>
      <c r="E15" s="4"/>
    </row>
    <row r="16" spans="1:5" ht="15" customHeight="1" x14ac:dyDescent="0.25">
      <c r="A16" s="4"/>
      <c r="B16" s="5">
        <v>14</v>
      </c>
      <c r="C16" s="15" t="s">
        <v>115</v>
      </c>
      <c r="D16" s="4">
        <v>58.75</v>
      </c>
      <c r="E16" s="4"/>
    </row>
    <row r="17" spans="1:5" ht="15" customHeight="1" x14ac:dyDescent="0.25">
      <c r="A17" s="4"/>
      <c r="B17" s="5">
        <v>15</v>
      </c>
      <c r="C17" s="15" t="s">
        <v>197</v>
      </c>
      <c r="D17" s="4">
        <v>121</v>
      </c>
      <c r="E17" s="4">
        <v>399.99</v>
      </c>
    </row>
    <row r="18" spans="1:5" s="8" customFormat="1" ht="15" customHeight="1" x14ac:dyDescent="0.25">
      <c r="A18" s="7"/>
      <c r="B18" s="5">
        <v>16</v>
      </c>
      <c r="C18" s="15" t="s">
        <v>200</v>
      </c>
      <c r="D18" s="4">
        <v>173.41</v>
      </c>
      <c r="E18" s="4">
        <v>936.08</v>
      </c>
    </row>
    <row r="19" spans="1:5" s="8" customFormat="1" ht="15" customHeight="1" x14ac:dyDescent="0.25">
      <c r="A19" s="7"/>
      <c r="B19" s="5">
        <v>17</v>
      </c>
      <c r="C19" s="16" t="s">
        <v>201</v>
      </c>
      <c r="D19" s="4">
        <v>127.38</v>
      </c>
      <c r="E19" s="4">
        <v>467.83</v>
      </c>
    </row>
    <row r="20" spans="1:5" s="3" customFormat="1" ht="15" customHeight="1" x14ac:dyDescent="0.25">
      <c r="A20" s="4">
        <v>1</v>
      </c>
      <c r="B20" s="5">
        <v>18</v>
      </c>
      <c r="C20" s="15" t="s">
        <v>1</v>
      </c>
      <c r="D20" s="6">
        <v>141.17329792266449</v>
      </c>
      <c r="E20" s="6">
        <v>510.94</v>
      </c>
    </row>
    <row r="21" spans="1:5" s="9" customFormat="1" ht="15" customHeight="1" x14ac:dyDescent="0.25">
      <c r="A21" s="7"/>
      <c r="B21" s="5">
        <v>19</v>
      </c>
      <c r="C21" s="15" t="s">
        <v>206</v>
      </c>
      <c r="D21" s="6">
        <v>110.3786255913686</v>
      </c>
      <c r="E21" s="6">
        <v>412.99</v>
      </c>
    </row>
    <row r="22" spans="1:5" s="9" customFormat="1" ht="15" customHeight="1" x14ac:dyDescent="0.25">
      <c r="A22" s="7"/>
      <c r="B22" s="5">
        <v>20</v>
      </c>
      <c r="C22" s="15" t="s">
        <v>207</v>
      </c>
      <c r="D22" s="6">
        <v>52.261374408631369</v>
      </c>
      <c r="E22" s="6">
        <v>188.81</v>
      </c>
    </row>
    <row r="23" spans="1:5" s="3" customFormat="1" ht="15" customHeight="1" x14ac:dyDescent="0.25">
      <c r="A23" s="4"/>
      <c r="B23" s="5">
        <v>21</v>
      </c>
      <c r="C23" s="15" t="s">
        <v>117</v>
      </c>
      <c r="D23" s="4">
        <v>152.38</v>
      </c>
      <c r="E23" s="6"/>
    </row>
    <row r="24" spans="1:5" s="3" customFormat="1" ht="15" customHeight="1" x14ac:dyDescent="0.25">
      <c r="A24" s="4">
        <v>1</v>
      </c>
      <c r="B24" s="5">
        <v>22</v>
      </c>
      <c r="C24" s="15" t="s">
        <v>2</v>
      </c>
      <c r="D24" s="4">
        <v>130.49</v>
      </c>
      <c r="E24" s="6">
        <v>337.17</v>
      </c>
    </row>
    <row r="25" spans="1:5" s="3" customFormat="1" ht="15" customHeight="1" x14ac:dyDescent="0.25">
      <c r="A25" s="4">
        <v>1</v>
      </c>
      <c r="B25" s="5">
        <v>23</v>
      </c>
      <c r="C25" s="15" t="s">
        <v>3</v>
      </c>
      <c r="D25" s="4">
        <v>77.19</v>
      </c>
      <c r="E25" s="6">
        <v>318.22000000000003</v>
      </c>
    </row>
    <row r="26" spans="1:5" s="3" customFormat="1" ht="15" customHeight="1" x14ac:dyDescent="0.25">
      <c r="A26" s="4">
        <v>1</v>
      </c>
      <c r="B26" s="5">
        <v>24</v>
      </c>
      <c r="C26" s="15" t="s">
        <v>4</v>
      </c>
      <c r="D26" s="6">
        <v>34.301145301472758</v>
      </c>
      <c r="E26" s="6">
        <v>125.53</v>
      </c>
    </row>
    <row r="27" spans="1:5" s="3" customFormat="1" ht="15" customHeight="1" x14ac:dyDescent="0.25">
      <c r="A27" s="4"/>
      <c r="B27" s="5">
        <v>25</v>
      </c>
      <c r="C27" s="15" t="s">
        <v>5</v>
      </c>
      <c r="D27" s="6">
        <v>41.578854698527245</v>
      </c>
      <c r="E27" s="6">
        <v>88.89</v>
      </c>
    </row>
    <row r="28" spans="1:5" s="3" customFormat="1" ht="15" customHeight="1" x14ac:dyDescent="0.25">
      <c r="A28" s="4">
        <v>1</v>
      </c>
      <c r="B28" s="5">
        <v>26</v>
      </c>
      <c r="C28" s="15" t="s">
        <v>6</v>
      </c>
      <c r="D28" s="6">
        <v>91.33</v>
      </c>
      <c r="E28" s="6">
        <v>298.33</v>
      </c>
    </row>
    <row r="29" spans="1:5" s="3" customFormat="1" ht="15" customHeight="1" x14ac:dyDescent="0.25">
      <c r="A29" s="4">
        <v>1</v>
      </c>
      <c r="B29" s="5">
        <v>27</v>
      </c>
      <c r="C29" s="15" t="s">
        <v>7</v>
      </c>
      <c r="D29" s="6">
        <v>91.160213159571455</v>
      </c>
      <c r="E29" s="6">
        <v>456.9993220338983</v>
      </c>
    </row>
    <row r="30" spans="1:5" s="3" customFormat="1" ht="15" customHeight="1" x14ac:dyDescent="0.25">
      <c r="A30" s="4"/>
      <c r="B30" s="5">
        <v>28</v>
      </c>
      <c r="C30" s="15" t="s">
        <v>59</v>
      </c>
      <c r="D30" s="6">
        <v>28.919560954416585</v>
      </c>
      <c r="E30" s="6">
        <v>190.19</v>
      </c>
    </row>
    <row r="31" spans="1:5" s="3" customFormat="1" ht="15" customHeight="1" x14ac:dyDescent="0.25">
      <c r="A31" s="4"/>
      <c r="B31" s="5">
        <v>29</v>
      </c>
      <c r="C31" s="15" t="s">
        <v>60</v>
      </c>
      <c r="D31" s="6">
        <v>26.813111755924812</v>
      </c>
      <c r="E31" s="6">
        <v>128.80000000000001</v>
      </c>
    </row>
    <row r="32" spans="1:5" s="3" customFormat="1" ht="15" customHeight="1" x14ac:dyDescent="0.25">
      <c r="A32" s="4"/>
      <c r="B32" s="5">
        <v>30</v>
      </c>
      <c r="C32" s="15" t="s">
        <v>8</v>
      </c>
      <c r="D32" s="6">
        <v>68.547114130087138</v>
      </c>
      <c r="E32" s="6">
        <v>291.84610169491521</v>
      </c>
    </row>
    <row r="33" spans="1:5" s="3" customFormat="1" ht="15" customHeight="1" x14ac:dyDescent="0.25">
      <c r="A33" s="4">
        <v>1</v>
      </c>
      <c r="B33" s="5">
        <v>31</v>
      </c>
      <c r="C33" s="15" t="s">
        <v>61</v>
      </c>
      <c r="D33" s="6">
        <v>67.355727213842883</v>
      </c>
      <c r="E33" s="6">
        <v>303.41786982248522</v>
      </c>
    </row>
    <row r="34" spans="1:5" s="3" customFormat="1" ht="15" customHeight="1" x14ac:dyDescent="0.25">
      <c r="A34" s="4"/>
      <c r="B34" s="5">
        <v>32</v>
      </c>
      <c r="C34" s="15" t="s">
        <v>62</v>
      </c>
      <c r="D34" s="6">
        <v>15.12</v>
      </c>
      <c r="E34" s="6">
        <v>42.78</v>
      </c>
    </row>
    <row r="35" spans="1:5" s="3" customFormat="1" ht="15" customHeight="1" x14ac:dyDescent="0.25">
      <c r="A35" s="4">
        <v>1</v>
      </c>
      <c r="B35" s="5">
        <v>33</v>
      </c>
      <c r="C35" s="15" t="s">
        <v>63</v>
      </c>
      <c r="D35" s="6">
        <v>163.09000389121366</v>
      </c>
      <c r="E35" s="6">
        <v>697.78477611940298</v>
      </c>
    </row>
    <row r="36" spans="1:5" s="3" customFormat="1" ht="15" customHeight="1" x14ac:dyDescent="0.25">
      <c r="A36" s="4"/>
      <c r="B36" s="5">
        <v>34</v>
      </c>
      <c r="C36" s="15" t="s">
        <v>64</v>
      </c>
      <c r="D36" s="6">
        <v>46.239996108786364</v>
      </c>
      <c r="E36" s="6">
        <v>167.985223880597</v>
      </c>
    </row>
    <row r="37" spans="1:5" s="3" customFormat="1" ht="15" customHeight="1" x14ac:dyDescent="0.25">
      <c r="A37" s="4"/>
      <c r="B37" s="5">
        <v>35</v>
      </c>
      <c r="C37" s="15" t="s">
        <v>118</v>
      </c>
      <c r="D37" s="4">
        <v>59.51</v>
      </c>
      <c r="E37" s="6"/>
    </row>
    <row r="38" spans="1:5" s="3" customFormat="1" ht="15" customHeight="1" x14ac:dyDescent="0.25">
      <c r="A38" s="4">
        <v>1</v>
      </c>
      <c r="B38" s="5">
        <v>36</v>
      </c>
      <c r="C38" s="15" t="s">
        <v>9</v>
      </c>
      <c r="D38" s="4">
        <v>132.16</v>
      </c>
      <c r="E38" s="6">
        <v>495.19</v>
      </c>
    </row>
    <row r="39" spans="1:5" s="3" customFormat="1" ht="15" customHeight="1" x14ac:dyDescent="0.25">
      <c r="A39" s="4"/>
      <c r="B39" s="5">
        <v>37</v>
      </c>
      <c r="C39" s="15" t="s">
        <v>119</v>
      </c>
      <c r="D39" s="4">
        <v>87.42</v>
      </c>
      <c r="E39" s="6"/>
    </row>
    <row r="40" spans="1:5" s="3" customFormat="1" ht="15" customHeight="1" x14ac:dyDescent="0.25">
      <c r="A40" s="4"/>
      <c r="B40" s="5">
        <v>38</v>
      </c>
      <c r="C40" s="15" t="s">
        <v>120</v>
      </c>
      <c r="D40" s="4">
        <v>113.77</v>
      </c>
      <c r="E40" s="6"/>
    </row>
    <row r="41" spans="1:5" s="3" customFormat="1" ht="15" customHeight="1" x14ac:dyDescent="0.25">
      <c r="A41" s="4">
        <v>1</v>
      </c>
      <c r="B41" s="5">
        <v>39</v>
      </c>
      <c r="C41" s="15" t="s">
        <v>10</v>
      </c>
      <c r="D41" s="4">
        <v>111.88</v>
      </c>
      <c r="E41" s="6">
        <v>359.75</v>
      </c>
    </row>
    <row r="42" spans="1:5" s="3" customFormat="1" ht="15" customHeight="1" x14ac:dyDescent="0.25">
      <c r="A42" s="4"/>
      <c r="B42" s="5">
        <v>40</v>
      </c>
      <c r="C42" s="15" t="s">
        <v>121</v>
      </c>
      <c r="D42" s="6">
        <v>91.684476449657581</v>
      </c>
      <c r="E42" s="6"/>
    </row>
    <row r="43" spans="1:5" s="3" customFormat="1" ht="15" customHeight="1" x14ac:dyDescent="0.25">
      <c r="A43" s="4"/>
      <c r="B43" s="5">
        <v>41</v>
      </c>
      <c r="C43" s="15" t="s">
        <v>204</v>
      </c>
      <c r="D43" s="6">
        <v>81.64</v>
      </c>
      <c r="E43" s="6">
        <v>356.74</v>
      </c>
    </row>
    <row r="44" spans="1:5" s="3" customFormat="1" ht="15" customHeight="1" x14ac:dyDescent="0.25">
      <c r="A44" s="4"/>
      <c r="B44" s="5">
        <v>42</v>
      </c>
      <c r="C44" s="15" t="s">
        <v>87</v>
      </c>
      <c r="D44" s="6">
        <v>66.25358974288558</v>
      </c>
      <c r="E44" s="6">
        <v>232.72752613240419</v>
      </c>
    </row>
    <row r="45" spans="1:5" s="3" customFormat="1" ht="15" customHeight="1" x14ac:dyDescent="0.25">
      <c r="A45" s="4"/>
      <c r="B45" s="5">
        <v>43</v>
      </c>
      <c r="C45" s="15" t="s">
        <v>88</v>
      </c>
      <c r="D45" s="6">
        <v>68.676410257114412</v>
      </c>
      <c r="E45" s="6">
        <v>227.91247386759582</v>
      </c>
    </row>
    <row r="46" spans="1:5" s="3" customFormat="1" ht="15" customHeight="1" x14ac:dyDescent="0.25">
      <c r="A46" s="4"/>
      <c r="B46" s="5">
        <v>44</v>
      </c>
      <c r="C46" s="15" t="s">
        <v>122</v>
      </c>
      <c r="D46" s="4">
        <v>81.34</v>
      </c>
      <c r="E46" s="6"/>
    </row>
    <row r="47" spans="1:5" s="3" customFormat="1" ht="15" customHeight="1" x14ac:dyDescent="0.25">
      <c r="A47" s="4"/>
      <c r="B47" s="5">
        <v>45</v>
      </c>
      <c r="C47" s="15" t="s">
        <v>123</v>
      </c>
      <c r="D47" s="4">
        <v>65.44</v>
      </c>
      <c r="E47" s="6"/>
    </row>
    <row r="48" spans="1:5" s="3" customFormat="1" ht="15" customHeight="1" x14ac:dyDescent="0.25">
      <c r="A48" s="4"/>
      <c r="B48" s="5">
        <v>46</v>
      </c>
      <c r="C48" s="15" t="s">
        <v>124</v>
      </c>
      <c r="D48" s="6">
        <v>76.923838300790862</v>
      </c>
      <c r="E48" s="6"/>
    </row>
    <row r="49" spans="1:5" s="3" customFormat="1" ht="15" customHeight="1" x14ac:dyDescent="0.25">
      <c r="A49" s="4"/>
      <c r="B49" s="5">
        <v>47</v>
      </c>
      <c r="C49" s="15" t="s">
        <v>203</v>
      </c>
      <c r="D49" s="6">
        <v>19.836161699209139</v>
      </c>
      <c r="E49" s="6">
        <v>52.43</v>
      </c>
    </row>
    <row r="50" spans="1:5" s="3" customFormat="1" ht="15" customHeight="1" x14ac:dyDescent="0.25">
      <c r="A50" s="4"/>
      <c r="B50" s="5">
        <v>48</v>
      </c>
      <c r="C50" s="15" t="s">
        <v>125</v>
      </c>
      <c r="D50" s="6">
        <v>175.62024186685318</v>
      </c>
      <c r="E50" s="6"/>
    </row>
    <row r="51" spans="1:5" s="3" customFormat="1" ht="15" customHeight="1" x14ac:dyDescent="0.25">
      <c r="A51" s="4"/>
      <c r="B51" s="5">
        <v>49</v>
      </c>
      <c r="C51" s="15" t="s">
        <v>126</v>
      </c>
      <c r="D51" s="6">
        <v>35.269758133146837</v>
      </c>
      <c r="E51" s="6"/>
    </row>
    <row r="52" spans="1:5" s="3" customFormat="1" ht="15" customHeight="1" x14ac:dyDescent="0.25">
      <c r="A52" s="4">
        <v>1</v>
      </c>
      <c r="B52" s="5">
        <v>50</v>
      </c>
      <c r="C52" s="15" t="s">
        <v>75</v>
      </c>
      <c r="D52" s="6">
        <v>16.726596475040232</v>
      </c>
      <c r="E52" s="6">
        <v>45.884999999999998</v>
      </c>
    </row>
    <row r="53" spans="1:5" s="3" customFormat="1" ht="15" customHeight="1" x14ac:dyDescent="0.25">
      <c r="A53" s="4"/>
      <c r="B53" s="5">
        <v>51</v>
      </c>
      <c r="C53" s="15" t="s">
        <v>74</v>
      </c>
      <c r="D53" s="6">
        <v>32.073403524959772</v>
      </c>
      <c r="E53" s="6">
        <v>89.774999999999991</v>
      </c>
    </row>
    <row r="54" spans="1:5" s="3" customFormat="1" ht="15" customHeight="1" x14ac:dyDescent="0.25">
      <c r="A54" s="4">
        <v>1</v>
      </c>
      <c r="B54" s="5">
        <v>52</v>
      </c>
      <c r="C54" s="15" t="s">
        <v>11</v>
      </c>
      <c r="D54" s="4">
        <v>152.88</v>
      </c>
      <c r="E54" s="6">
        <v>418.86</v>
      </c>
    </row>
    <row r="55" spans="1:5" s="3" customFormat="1" ht="15" customHeight="1" x14ac:dyDescent="0.25">
      <c r="A55" s="4"/>
      <c r="B55" s="5">
        <v>53</v>
      </c>
      <c r="C55" s="15" t="s">
        <v>127</v>
      </c>
      <c r="D55" s="4">
        <v>61.68</v>
      </c>
      <c r="E55" s="6"/>
    </row>
    <row r="56" spans="1:5" s="3" customFormat="1" ht="15" customHeight="1" x14ac:dyDescent="0.25">
      <c r="A56" s="4">
        <v>2</v>
      </c>
      <c r="B56" s="5">
        <v>54</v>
      </c>
      <c r="C56" s="15" t="s">
        <v>12</v>
      </c>
      <c r="D56" s="4">
        <f>90.7+114.12</f>
        <v>204.82</v>
      </c>
      <c r="E56" s="6">
        <v>543.41</v>
      </c>
    </row>
    <row r="57" spans="1:5" s="3" customFormat="1" ht="15" customHeight="1" x14ac:dyDescent="0.25">
      <c r="A57" s="4"/>
      <c r="B57" s="5">
        <v>55</v>
      </c>
      <c r="C57" s="15" t="s">
        <v>89</v>
      </c>
      <c r="D57" s="6">
        <v>109.97</v>
      </c>
      <c r="E57" s="6"/>
    </row>
    <row r="58" spans="1:5" s="3" customFormat="1" ht="15" customHeight="1" x14ac:dyDescent="0.25">
      <c r="A58" s="4"/>
      <c r="B58" s="5">
        <v>56</v>
      </c>
      <c r="C58" s="15" t="s">
        <v>205</v>
      </c>
      <c r="D58" s="6">
        <v>12.6</v>
      </c>
      <c r="E58" s="6">
        <v>83.3</v>
      </c>
    </row>
    <row r="59" spans="1:5" s="3" customFormat="1" ht="15" customHeight="1" x14ac:dyDescent="0.25">
      <c r="A59" s="4">
        <v>1</v>
      </c>
      <c r="B59" s="5">
        <v>57</v>
      </c>
      <c r="C59" s="15" t="s">
        <v>13</v>
      </c>
      <c r="D59" s="4">
        <v>221.27</v>
      </c>
      <c r="E59" s="6">
        <v>611.04999999999995</v>
      </c>
    </row>
    <row r="60" spans="1:5" s="3" customFormat="1" ht="15" customHeight="1" x14ac:dyDescent="0.25">
      <c r="A60" s="4"/>
      <c r="B60" s="5">
        <v>58</v>
      </c>
      <c r="C60" s="15" t="s">
        <v>90</v>
      </c>
      <c r="D60" s="4">
        <v>155.09</v>
      </c>
      <c r="E60" s="6"/>
    </row>
    <row r="61" spans="1:5" s="3" customFormat="1" ht="15" customHeight="1" x14ac:dyDescent="0.25">
      <c r="A61" s="4"/>
      <c r="B61" s="5">
        <v>59</v>
      </c>
      <c r="C61" s="15" t="s">
        <v>128</v>
      </c>
      <c r="D61" s="6">
        <v>144.29961278755368</v>
      </c>
      <c r="E61" s="6"/>
    </row>
    <row r="62" spans="1:5" s="3" customFormat="1" ht="15" customHeight="1" x14ac:dyDescent="0.25">
      <c r="A62" s="4"/>
      <c r="B62" s="5">
        <v>60</v>
      </c>
      <c r="C62" s="15" t="s">
        <v>14</v>
      </c>
      <c r="D62" s="6">
        <v>13.520387212446321</v>
      </c>
      <c r="E62" s="6">
        <v>51.51</v>
      </c>
    </row>
    <row r="63" spans="1:5" s="3" customFormat="1" ht="15" customHeight="1" x14ac:dyDescent="0.25">
      <c r="A63" s="4"/>
      <c r="B63" s="5">
        <v>61</v>
      </c>
      <c r="C63" s="15" t="s">
        <v>129</v>
      </c>
      <c r="D63" s="4">
        <v>169.85</v>
      </c>
      <c r="E63" s="6"/>
    </row>
    <row r="64" spans="1:5" s="3" customFormat="1" ht="15" customHeight="1" x14ac:dyDescent="0.25">
      <c r="A64" s="4"/>
      <c r="B64" s="5">
        <v>62</v>
      </c>
      <c r="C64" s="16" t="s">
        <v>130</v>
      </c>
      <c r="D64" s="4">
        <v>108.01</v>
      </c>
      <c r="E64" s="6"/>
    </row>
    <row r="65" spans="1:5" s="3" customFormat="1" ht="15" customHeight="1" x14ac:dyDescent="0.25">
      <c r="A65" s="4"/>
      <c r="B65" s="5">
        <v>63</v>
      </c>
      <c r="C65" s="15" t="s">
        <v>15</v>
      </c>
      <c r="D65" s="4">
        <v>78.22</v>
      </c>
      <c r="E65" s="6">
        <v>687.85</v>
      </c>
    </row>
    <row r="66" spans="1:5" s="3" customFormat="1" ht="15" customHeight="1" x14ac:dyDescent="0.25">
      <c r="A66" s="4"/>
      <c r="B66" s="5">
        <v>64</v>
      </c>
      <c r="C66" s="15" t="s">
        <v>131</v>
      </c>
      <c r="D66" s="4">
        <v>153.87</v>
      </c>
      <c r="E66" s="6"/>
    </row>
    <row r="67" spans="1:5" s="3" customFormat="1" ht="15" customHeight="1" x14ac:dyDescent="0.25">
      <c r="A67" s="4"/>
      <c r="B67" s="5">
        <v>65</v>
      </c>
      <c r="C67" s="15" t="s">
        <v>132</v>
      </c>
      <c r="D67" s="4">
        <v>138.34</v>
      </c>
      <c r="E67" s="6"/>
    </row>
    <row r="68" spans="1:5" s="3" customFormat="1" ht="15" customHeight="1" x14ac:dyDescent="0.25">
      <c r="A68" s="4"/>
      <c r="B68" s="5">
        <v>66</v>
      </c>
      <c r="C68" s="15" t="s">
        <v>133</v>
      </c>
      <c r="D68" s="4">
        <v>108.8</v>
      </c>
      <c r="E68" s="6"/>
    </row>
    <row r="69" spans="1:5" s="3" customFormat="1" ht="15" customHeight="1" x14ac:dyDescent="0.25">
      <c r="A69" s="4"/>
      <c r="B69" s="5">
        <v>67</v>
      </c>
      <c r="C69" s="15" t="s">
        <v>95</v>
      </c>
      <c r="D69" s="6">
        <v>78.13384589894801</v>
      </c>
      <c r="E69" s="6">
        <v>254.05489278752435</v>
      </c>
    </row>
    <row r="70" spans="1:5" s="3" customFormat="1" ht="15" customHeight="1" x14ac:dyDescent="0.25">
      <c r="A70" s="4"/>
      <c r="B70" s="5">
        <v>68</v>
      </c>
      <c r="C70" s="15" t="s">
        <v>96</v>
      </c>
      <c r="D70" s="6">
        <v>78.058763272670873</v>
      </c>
      <c r="E70" s="6">
        <v>227.90218323586743</v>
      </c>
    </row>
    <row r="71" spans="1:5" s="3" customFormat="1" ht="15" customHeight="1" x14ac:dyDescent="0.25">
      <c r="A71" s="4"/>
      <c r="B71" s="5">
        <v>69</v>
      </c>
      <c r="C71" s="15" t="s">
        <v>97</v>
      </c>
      <c r="D71" s="6">
        <v>18.138628804012722</v>
      </c>
      <c r="E71" s="6">
        <v>22.4166081871345</v>
      </c>
    </row>
    <row r="72" spans="1:5" s="3" customFormat="1" ht="15" customHeight="1" x14ac:dyDescent="0.25">
      <c r="A72" s="4"/>
      <c r="B72" s="5">
        <v>70</v>
      </c>
      <c r="C72" s="15" t="s">
        <v>98</v>
      </c>
      <c r="D72" s="6">
        <v>50.491090312794334</v>
      </c>
      <c r="E72" s="6">
        <v>108.34693957115009</v>
      </c>
    </row>
    <row r="73" spans="1:5" s="3" customFormat="1" ht="15" customHeight="1" x14ac:dyDescent="0.25">
      <c r="A73" s="4"/>
      <c r="B73" s="5">
        <v>71</v>
      </c>
      <c r="C73" s="15" t="s">
        <v>99</v>
      </c>
      <c r="D73" s="6">
        <v>52.04658498481232</v>
      </c>
      <c r="E73" s="6">
        <v>173.72871345029239</v>
      </c>
    </row>
    <row r="74" spans="1:5" s="3" customFormat="1" ht="15" customHeight="1" x14ac:dyDescent="0.25">
      <c r="A74" s="4"/>
      <c r="B74" s="5">
        <v>72</v>
      </c>
      <c r="C74" s="15" t="s">
        <v>100</v>
      </c>
      <c r="D74" s="6">
        <v>49.591086726761709</v>
      </c>
      <c r="E74" s="6">
        <v>171.86066276803118</v>
      </c>
    </row>
    <row r="75" spans="1:5" s="3" customFormat="1" ht="15" customHeight="1" x14ac:dyDescent="0.25">
      <c r="A75" s="4"/>
      <c r="B75" s="5">
        <v>73</v>
      </c>
      <c r="C75" s="15" t="s">
        <v>134</v>
      </c>
      <c r="D75" s="4">
        <v>153.49</v>
      </c>
      <c r="E75" s="6"/>
    </row>
    <row r="76" spans="1:5" s="3" customFormat="1" ht="15" customHeight="1" x14ac:dyDescent="0.25">
      <c r="A76" s="4">
        <v>1</v>
      </c>
      <c r="B76" s="5">
        <v>74</v>
      </c>
      <c r="C76" s="15" t="s">
        <v>16</v>
      </c>
      <c r="D76" s="4">
        <v>83.87</v>
      </c>
      <c r="E76" s="6">
        <v>375.09</v>
      </c>
    </row>
    <row r="77" spans="1:5" s="3" customFormat="1" ht="15" customHeight="1" x14ac:dyDescent="0.25">
      <c r="A77" s="4">
        <v>1</v>
      </c>
      <c r="B77" s="5">
        <v>75</v>
      </c>
      <c r="C77" s="15" t="s">
        <v>17</v>
      </c>
      <c r="D77" s="4">
        <v>162.38</v>
      </c>
      <c r="E77" s="6">
        <v>759.79</v>
      </c>
    </row>
    <row r="78" spans="1:5" s="3" customFormat="1" ht="15" customHeight="1" x14ac:dyDescent="0.25">
      <c r="A78" s="4"/>
      <c r="B78" s="5">
        <v>76</v>
      </c>
      <c r="C78" s="15" t="s">
        <v>135</v>
      </c>
      <c r="D78" s="4">
        <v>67.58</v>
      </c>
      <c r="E78" s="6"/>
    </row>
    <row r="79" spans="1:5" s="3" customFormat="1" ht="15" customHeight="1" x14ac:dyDescent="0.25">
      <c r="A79" s="4"/>
      <c r="B79" s="5">
        <v>77</v>
      </c>
      <c r="C79" s="15" t="s">
        <v>136</v>
      </c>
      <c r="D79" s="4">
        <v>79.02</v>
      </c>
      <c r="E79" s="6"/>
    </row>
    <row r="80" spans="1:5" s="3" customFormat="1" ht="15" customHeight="1" x14ac:dyDescent="0.25">
      <c r="A80" s="4"/>
      <c r="B80" s="5">
        <v>78</v>
      </c>
      <c r="C80" s="15" t="s">
        <v>198</v>
      </c>
      <c r="D80" s="6">
        <v>102.97</v>
      </c>
      <c r="E80" s="6"/>
    </row>
    <row r="81" spans="1:5" s="3" customFormat="1" ht="15" customHeight="1" x14ac:dyDescent="0.25">
      <c r="A81" s="4"/>
      <c r="B81" s="5">
        <v>79</v>
      </c>
      <c r="C81" s="15" t="s">
        <v>84</v>
      </c>
      <c r="D81" s="6">
        <v>0.96</v>
      </c>
      <c r="E81" s="6">
        <v>7.06</v>
      </c>
    </row>
    <row r="82" spans="1:5" s="3" customFormat="1" ht="15" customHeight="1" x14ac:dyDescent="0.25">
      <c r="A82" s="4"/>
      <c r="B82" s="5">
        <v>80</v>
      </c>
      <c r="C82" s="15" t="s">
        <v>199</v>
      </c>
      <c r="D82" s="6">
        <v>23.66</v>
      </c>
      <c r="E82" s="6">
        <v>89.82</v>
      </c>
    </row>
    <row r="83" spans="1:5" s="3" customFormat="1" ht="15" customHeight="1" x14ac:dyDescent="0.25">
      <c r="A83" s="4"/>
      <c r="B83" s="5">
        <v>81</v>
      </c>
      <c r="C83" s="15" t="s">
        <v>137</v>
      </c>
      <c r="D83" s="4">
        <v>55.42</v>
      </c>
      <c r="E83" s="6"/>
    </row>
    <row r="84" spans="1:5" s="3" customFormat="1" ht="15" customHeight="1" x14ac:dyDescent="0.25">
      <c r="A84" s="4"/>
      <c r="B84" s="5">
        <v>82</v>
      </c>
      <c r="C84" s="15" t="s">
        <v>138</v>
      </c>
      <c r="D84" s="4">
        <v>71.22</v>
      </c>
      <c r="E84" s="6"/>
    </row>
    <row r="85" spans="1:5" s="3" customFormat="1" ht="15" customHeight="1" x14ac:dyDescent="0.25">
      <c r="A85" s="4">
        <v>1</v>
      </c>
      <c r="B85" s="5">
        <v>83</v>
      </c>
      <c r="C85" s="15" t="s">
        <v>18</v>
      </c>
      <c r="D85" s="4">
        <v>82.44</v>
      </c>
      <c r="E85" s="6">
        <v>269.64999999999998</v>
      </c>
    </row>
    <row r="86" spans="1:5" s="3" customFormat="1" ht="15" customHeight="1" x14ac:dyDescent="0.25">
      <c r="A86" s="4"/>
      <c r="B86" s="5">
        <v>84</v>
      </c>
      <c r="C86" s="15" t="s">
        <v>91</v>
      </c>
      <c r="D86" s="6">
        <v>75.25</v>
      </c>
      <c r="E86" s="6">
        <v>239.21</v>
      </c>
    </row>
    <row r="87" spans="1:5" s="3" customFormat="1" ht="15" customHeight="1" x14ac:dyDescent="0.25">
      <c r="A87" s="4"/>
      <c r="B87" s="5">
        <v>85</v>
      </c>
      <c r="C87" s="15" t="s">
        <v>92</v>
      </c>
      <c r="D87" s="6">
        <v>51.38</v>
      </c>
      <c r="E87" s="6">
        <v>258.45999999999998</v>
      </c>
    </row>
    <row r="88" spans="1:5" s="3" customFormat="1" ht="15" customHeight="1" x14ac:dyDescent="0.25">
      <c r="A88" s="4"/>
      <c r="B88" s="5">
        <v>86</v>
      </c>
      <c r="C88" s="15" t="s">
        <v>93</v>
      </c>
      <c r="D88" s="6">
        <v>25.3</v>
      </c>
      <c r="E88" s="6">
        <v>214.78</v>
      </c>
    </row>
    <row r="89" spans="1:5" s="3" customFormat="1" ht="15" customHeight="1" x14ac:dyDescent="0.25">
      <c r="A89" s="4"/>
      <c r="B89" s="5">
        <v>87</v>
      </c>
      <c r="C89" s="15" t="s">
        <v>139</v>
      </c>
      <c r="D89" s="4">
        <v>117.08</v>
      </c>
      <c r="E89" s="6"/>
    </row>
    <row r="90" spans="1:5" s="3" customFormat="1" ht="15" customHeight="1" x14ac:dyDescent="0.25">
      <c r="A90" s="4">
        <v>1</v>
      </c>
      <c r="B90" s="5">
        <v>88</v>
      </c>
      <c r="C90" s="15" t="s">
        <v>19</v>
      </c>
      <c r="D90" s="6">
        <v>106.00356555897974</v>
      </c>
      <c r="E90" s="6">
        <v>267.31527777777779</v>
      </c>
    </row>
    <row r="91" spans="1:5" s="3" customFormat="1" ht="15" customHeight="1" x14ac:dyDescent="0.25">
      <c r="A91" s="4"/>
      <c r="B91" s="5">
        <v>89</v>
      </c>
      <c r="C91" s="15" t="s">
        <v>20</v>
      </c>
      <c r="D91" s="6">
        <v>24.156434441020256</v>
      </c>
      <c r="E91" s="6">
        <v>82.624722222222218</v>
      </c>
    </row>
    <row r="92" spans="1:5" s="3" customFormat="1" ht="15" customHeight="1" x14ac:dyDescent="0.25">
      <c r="A92" s="4">
        <v>1</v>
      </c>
      <c r="B92" s="5">
        <v>90</v>
      </c>
      <c r="C92" s="15" t="s">
        <v>21</v>
      </c>
      <c r="D92" s="4">
        <v>58.32</v>
      </c>
      <c r="E92" s="6">
        <v>173.05</v>
      </c>
    </row>
    <row r="93" spans="1:5" s="9" customFormat="1" ht="15" customHeight="1" x14ac:dyDescent="0.25">
      <c r="A93" s="7"/>
      <c r="B93" s="5">
        <v>91</v>
      </c>
      <c r="C93" s="15" t="s">
        <v>208</v>
      </c>
      <c r="D93" s="4">
        <v>70.430000000000007</v>
      </c>
      <c r="E93" s="6"/>
    </row>
    <row r="94" spans="1:5" s="3" customFormat="1" ht="15" customHeight="1" x14ac:dyDescent="0.25">
      <c r="A94" s="4"/>
      <c r="B94" s="5">
        <v>92</v>
      </c>
      <c r="C94" s="15" t="s">
        <v>140</v>
      </c>
      <c r="D94" s="4">
        <v>188.21</v>
      </c>
      <c r="E94" s="6"/>
    </row>
    <row r="95" spans="1:5" s="3" customFormat="1" ht="15" customHeight="1" x14ac:dyDescent="0.25">
      <c r="A95" s="4">
        <v>1</v>
      </c>
      <c r="B95" s="5">
        <v>93</v>
      </c>
      <c r="C95" s="15" t="s">
        <v>22</v>
      </c>
      <c r="D95" s="6">
        <v>41.420496858766072</v>
      </c>
      <c r="E95" s="6">
        <v>169.73</v>
      </c>
    </row>
    <row r="96" spans="1:5" s="3" customFormat="1" ht="15" customHeight="1" x14ac:dyDescent="0.25">
      <c r="A96" s="4"/>
      <c r="B96" s="5">
        <v>94</v>
      </c>
      <c r="C96" s="15" t="s">
        <v>23</v>
      </c>
      <c r="D96" s="6">
        <v>36.179503141233916</v>
      </c>
      <c r="E96" s="6">
        <v>140.84</v>
      </c>
    </row>
    <row r="97" spans="1:5" s="3" customFormat="1" ht="15" customHeight="1" x14ac:dyDescent="0.25">
      <c r="A97" s="4"/>
      <c r="B97" s="5">
        <v>95</v>
      </c>
      <c r="C97" s="15" t="s">
        <v>141</v>
      </c>
      <c r="D97" s="4">
        <v>75.48</v>
      </c>
      <c r="E97" s="6"/>
    </row>
    <row r="98" spans="1:5" s="3" customFormat="1" ht="15" customHeight="1" x14ac:dyDescent="0.25">
      <c r="A98" s="4">
        <v>1</v>
      </c>
      <c r="B98" s="5">
        <v>96</v>
      </c>
      <c r="C98" s="15" t="s">
        <v>24</v>
      </c>
      <c r="D98" s="4">
        <v>64.86</v>
      </c>
      <c r="E98" s="6">
        <v>217.43</v>
      </c>
    </row>
    <row r="99" spans="1:5" s="3" customFormat="1" ht="15" customHeight="1" x14ac:dyDescent="0.25">
      <c r="A99" s="4"/>
      <c r="B99" s="5">
        <v>97</v>
      </c>
      <c r="C99" s="15" t="s">
        <v>142</v>
      </c>
      <c r="D99" s="4">
        <f>114.61+149.3</f>
        <v>263.91000000000003</v>
      </c>
      <c r="E99" s="6"/>
    </row>
    <row r="100" spans="1:5" s="9" customFormat="1" ht="15" customHeight="1" x14ac:dyDescent="0.25">
      <c r="A100" s="7"/>
      <c r="B100" s="5">
        <v>98</v>
      </c>
      <c r="C100" s="15" t="s">
        <v>209</v>
      </c>
      <c r="D100" s="4">
        <v>150.18</v>
      </c>
      <c r="E100" s="6"/>
    </row>
    <row r="101" spans="1:5" s="9" customFormat="1" ht="15" customHeight="1" x14ac:dyDescent="0.25">
      <c r="A101" s="7"/>
      <c r="B101" s="5">
        <v>99</v>
      </c>
      <c r="C101" s="15" t="s">
        <v>210</v>
      </c>
      <c r="D101" s="6">
        <v>56.853836555947076</v>
      </c>
      <c r="E101" s="6"/>
    </row>
    <row r="102" spans="1:5" s="9" customFormat="1" ht="15" customHeight="1" x14ac:dyDescent="0.25">
      <c r="A102" s="7"/>
      <c r="B102" s="5">
        <v>100</v>
      </c>
      <c r="C102" s="15" t="s">
        <v>214</v>
      </c>
      <c r="D102" s="6">
        <v>21.413733794382289</v>
      </c>
      <c r="E102" s="6">
        <v>39.520000000000003</v>
      </c>
    </row>
    <row r="103" spans="1:5" s="9" customFormat="1" ht="15" customHeight="1" x14ac:dyDescent="0.25">
      <c r="A103" s="7"/>
      <c r="B103" s="5">
        <v>101</v>
      </c>
      <c r="C103" s="15" t="s">
        <v>211</v>
      </c>
      <c r="D103" s="6">
        <v>19.462711179959555</v>
      </c>
      <c r="E103" s="6">
        <v>63.945479452054798</v>
      </c>
    </row>
    <row r="104" spans="1:5" s="9" customFormat="1" ht="15" customHeight="1" x14ac:dyDescent="0.25">
      <c r="A104" s="7"/>
      <c r="B104" s="5">
        <v>102</v>
      </c>
      <c r="C104" s="15" t="s">
        <v>212</v>
      </c>
      <c r="D104" s="6">
        <v>71.439718469711053</v>
      </c>
      <c r="E104" s="6">
        <v>229.96</v>
      </c>
    </row>
    <row r="105" spans="1:5" s="3" customFormat="1" ht="15" customHeight="1" x14ac:dyDescent="0.25">
      <c r="A105" s="4">
        <v>5</v>
      </c>
      <c r="B105" s="5">
        <v>103</v>
      </c>
      <c r="C105" s="15" t="s">
        <v>25</v>
      </c>
      <c r="D105" s="4">
        <f>211.13+103.8+185.93+142.58+100.33</f>
        <v>743.7700000000001</v>
      </c>
      <c r="E105" s="19">
        <f>634.92+320.76+764.6+453.39+319.48</f>
        <v>2493.15</v>
      </c>
    </row>
    <row r="106" spans="1:5" s="3" customFormat="1" ht="15" customHeight="1" x14ac:dyDescent="0.25">
      <c r="A106" s="4">
        <v>8</v>
      </c>
      <c r="B106" s="5">
        <v>104</v>
      </c>
      <c r="C106" s="15" t="s">
        <v>70</v>
      </c>
      <c r="D106" s="6">
        <v>708.27335750645045</v>
      </c>
      <c r="E106" s="6">
        <v>2200.6492977165012</v>
      </c>
    </row>
    <row r="107" spans="1:5" s="3" customFormat="1" ht="18" customHeight="1" x14ac:dyDescent="0.25">
      <c r="A107" s="4"/>
      <c r="B107" s="5">
        <v>105</v>
      </c>
      <c r="C107" s="15" t="s">
        <v>80</v>
      </c>
      <c r="D107" s="6">
        <v>792.63664249354929</v>
      </c>
      <c r="E107" s="6">
        <v>2590.8207022834981</v>
      </c>
    </row>
    <row r="108" spans="1:5" s="3" customFormat="1" ht="15" customHeight="1" x14ac:dyDescent="0.25">
      <c r="A108" s="4">
        <v>2</v>
      </c>
      <c r="B108" s="5">
        <v>106</v>
      </c>
      <c r="C108" s="15" t="s">
        <v>26</v>
      </c>
      <c r="D108" s="4">
        <f>224.2+120.12</f>
        <v>344.32</v>
      </c>
      <c r="E108" s="6">
        <f>594.34+285.04</f>
        <v>879.38000000000011</v>
      </c>
    </row>
    <row r="109" spans="1:5" s="3" customFormat="1" ht="15" customHeight="1" x14ac:dyDescent="0.25">
      <c r="A109" s="4">
        <v>5</v>
      </c>
      <c r="B109" s="5">
        <v>107</v>
      </c>
      <c r="C109" s="15" t="s">
        <v>27</v>
      </c>
      <c r="D109" s="4">
        <f>124.76+212.54+75.98+181.72+94.06</f>
        <v>689.06</v>
      </c>
      <c r="E109" s="6">
        <f>374.58+715.49+311.81+625.85+326.54</f>
        <v>2354.27</v>
      </c>
    </row>
    <row r="110" spans="1:5" s="3" customFormat="1" ht="15" customHeight="1" x14ac:dyDescent="0.25">
      <c r="A110" s="4"/>
      <c r="B110" s="5">
        <v>108</v>
      </c>
      <c r="C110" s="15" t="s">
        <v>143</v>
      </c>
      <c r="D110" s="6">
        <v>75.27</v>
      </c>
      <c r="E110" s="6"/>
    </row>
    <row r="111" spans="1:5" s="3" customFormat="1" ht="15" customHeight="1" x14ac:dyDescent="0.25">
      <c r="A111" s="4"/>
      <c r="B111" s="5">
        <v>109</v>
      </c>
      <c r="C111" s="15" t="s">
        <v>144</v>
      </c>
      <c r="D111" s="4">
        <v>59.7</v>
      </c>
      <c r="E111" s="6"/>
    </row>
    <row r="112" spans="1:5" s="3" customFormat="1" ht="15" customHeight="1" x14ac:dyDescent="0.25">
      <c r="A112" s="4"/>
      <c r="B112" s="5">
        <v>110</v>
      </c>
      <c r="C112" s="15" t="s">
        <v>145</v>
      </c>
      <c r="D112" s="4">
        <v>125.11</v>
      </c>
      <c r="E112" s="6"/>
    </row>
    <row r="113" spans="1:5" s="3" customFormat="1" ht="15" customHeight="1" x14ac:dyDescent="0.25">
      <c r="A113" s="4"/>
      <c r="B113" s="5">
        <v>111</v>
      </c>
      <c r="C113" s="15" t="s">
        <v>146</v>
      </c>
      <c r="D113" s="4">
        <v>59.28</v>
      </c>
      <c r="E113" s="6"/>
    </row>
    <row r="114" spans="1:5" s="3" customFormat="1" ht="15" customHeight="1" x14ac:dyDescent="0.25">
      <c r="A114" s="4"/>
      <c r="B114" s="5">
        <v>112</v>
      </c>
      <c r="C114" s="15" t="s">
        <v>147</v>
      </c>
      <c r="D114" s="6">
        <v>74.010000000000005</v>
      </c>
      <c r="E114" s="6"/>
    </row>
    <row r="115" spans="1:5" s="3" customFormat="1" ht="15" customHeight="1" x14ac:dyDescent="0.25">
      <c r="A115" s="4">
        <v>3</v>
      </c>
      <c r="B115" s="5">
        <v>113</v>
      </c>
      <c r="C115" s="15" t="s">
        <v>28</v>
      </c>
      <c r="D115" s="4">
        <f>89.52+171.29+169.95</f>
        <v>430.76</v>
      </c>
      <c r="E115" s="6">
        <f>582.16+918.45</f>
        <v>1500.6100000000001</v>
      </c>
    </row>
    <row r="116" spans="1:5" s="3" customFormat="1" ht="15" customHeight="1" x14ac:dyDescent="0.25">
      <c r="A116" s="4">
        <v>1</v>
      </c>
      <c r="B116" s="5">
        <v>114</v>
      </c>
      <c r="C116" s="15" t="s">
        <v>29</v>
      </c>
      <c r="D116" s="4">
        <v>162.91999999999999</v>
      </c>
      <c r="E116" s="6">
        <v>764.52</v>
      </c>
    </row>
    <row r="117" spans="1:5" s="9" customFormat="1" ht="15" customHeight="1" x14ac:dyDescent="0.25">
      <c r="A117" s="7"/>
      <c r="B117" s="5">
        <v>115</v>
      </c>
      <c r="C117" s="15" t="s">
        <v>218</v>
      </c>
      <c r="D117" s="6">
        <v>761.30640543019626</v>
      </c>
      <c r="E117" s="6">
        <v>1802.6791304347828</v>
      </c>
    </row>
    <row r="118" spans="1:5" s="9" customFormat="1" ht="15" customHeight="1" x14ac:dyDescent="0.25">
      <c r="A118" s="7"/>
      <c r="B118" s="5">
        <v>116</v>
      </c>
      <c r="C118" s="15" t="s">
        <v>219</v>
      </c>
      <c r="D118" s="6">
        <v>205.89359456980372</v>
      </c>
      <c r="E118" s="6">
        <v>411.29086956521746</v>
      </c>
    </row>
    <row r="119" spans="1:5" s="3" customFormat="1" ht="15" customHeight="1" x14ac:dyDescent="0.25">
      <c r="A119" s="4"/>
      <c r="B119" s="5">
        <v>117</v>
      </c>
      <c r="C119" s="15" t="s">
        <v>101</v>
      </c>
      <c r="D119" s="6">
        <v>1153.3475933585714</v>
      </c>
      <c r="E119" s="6">
        <v>2647.8310985043836</v>
      </c>
    </row>
    <row r="120" spans="1:5" s="3" customFormat="1" ht="15" customHeight="1" x14ac:dyDescent="0.25">
      <c r="A120" s="4"/>
      <c r="B120" s="5">
        <v>118</v>
      </c>
      <c r="C120" s="15" t="s">
        <v>102</v>
      </c>
      <c r="D120" s="6">
        <v>232.19344797173883</v>
      </c>
      <c r="E120" s="6">
        <v>524.95126353790613</v>
      </c>
    </row>
    <row r="121" spans="1:5" s="3" customFormat="1" ht="15" customHeight="1" x14ac:dyDescent="0.25">
      <c r="A121" s="4"/>
      <c r="B121" s="5">
        <v>119</v>
      </c>
      <c r="C121" s="15" t="s">
        <v>103</v>
      </c>
      <c r="D121" s="6">
        <v>246.79895866969008</v>
      </c>
      <c r="E121" s="6">
        <v>555.71763795771017</v>
      </c>
    </row>
    <row r="122" spans="1:5" s="3" customFormat="1" ht="15" customHeight="1" x14ac:dyDescent="0.25">
      <c r="A122" s="4">
        <v>4</v>
      </c>
      <c r="B122" s="5">
        <v>120</v>
      </c>
      <c r="C122" s="15" t="s">
        <v>76</v>
      </c>
      <c r="D122" s="6">
        <v>184.76921683876091</v>
      </c>
      <c r="E122" s="6">
        <v>657.84343696027634</v>
      </c>
    </row>
    <row r="123" spans="1:5" s="3" customFormat="1" ht="15" customHeight="1" x14ac:dyDescent="0.25">
      <c r="A123" s="4"/>
      <c r="B123" s="5">
        <v>121</v>
      </c>
      <c r="C123" s="15" t="s">
        <v>77</v>
      </c>
      <c r="D123" s="6">
        <v>194.59662447222104</v>
      </c>
      <c r="E123" s="6">
        <v>624.63998272884282</v>
      </c>
    </row>
    <row r="124" spans="1:5" s="3" customFormat="1" ht="15" customHeight="1" x14ac:dyDescent="0.25">
      <c r="A124" s="4"/>
      <c r="B124" s="5">
        <v>122</v>
      </c>
      <c r="C124" s="15" t="s">
        <v>78</v>
      </c>
      <c r="D124" s="6">
        <v>198.29231888298983</v>
      </c>
      <c r="E124" s="6">
        <v>643.31692573402415</v>
      </c>
    </row>
    <row r="125" spans="1:5" s="3" customFormat="1" ht="15" customHeight="1" x14ac:dyDescent="0.25">
      <c r="A125" s="4"/>
      <c r="B125" s="5">
        <v>123</v>
      </c>
      <c r="C125" s="15" t="s">
        <v>79</v>
      </c>
      <c r="D125" s="6">
        <v>117.71183980602817</v>
      </c>
      <c r="E125" s="6">
        <v>477.29965457685665</v>
      </c>
    </row>
    <row r="126" spans="1:5" s="3" customFormat="1" ht="15" customHeight="1" x14ac:dyDescent="0.25">
      <c r="A126" s="4">
        <v>1</v>
      </c>
      <c r="B126" s="5">
        <v>124</v>
      </c>
      <c r="C126" s="15" t="s">
        <v>30</v>
      </c>
      <c r="D126" s="4">
        <v>154.24</v>
      </c>
      <c r="E126" s="6">
        <v>969.61</v>
      </c>
    </row>
    <row r="127" spans="1:5" s="3" customFormat="1" ht="15" customHeight="1" x14ac:dyDescent="0.25">
      <c r="A127" s="4">
        <v>1</v>
      </c>
      <c r="B127" s="5">
        <v>125</v>
      </c>
      <c r="C127" s="15" t="s">
        <v>31</v>
      </c>
      <c r="D127" s="4">
        <v>147.19</v>
      </c>
      <c r="E127" s="6">
        <v>497.82</v>
      </c>
    </row>
    <row r="128" spans="1:5" s="3" customFormat="1" ht="15" customHeight="1" x14ac:dyDescent="0.25">
      <c r="A128" s="4">
        <v>1</v>
      </c>
      <c r="B128" s="5">
        <v>126</v>
      </c>
      <c r="C128" s="15" t="s">
        <v>32</v>
      </c>
      <c r="D128" s="4">
        <v>167.18</v>
      </c>
      <c r="E128" s="6">
        <v>762.03</v>
      </c>
    </row>
    <row r="129" spans="1:5" s="3" customFormat="1" ht="15" customHeight="1" x14ac:dyDescent="0.25">
      <c r="A129" s="4"/>
      <c r="B129" s="5">
        <v>127</v>
      </c>
      <c r="C129" s="15" t="s">
        <v>148</v>
      </c>
      <c r="D129" s="6">
        <v>82.489085052287365</v>
      </c>
      <c r="E129" s="6"/>
    </row>
    <row r="130" spans="1:5" s="3" customFormat="1" ht="15" customHeight="1" x14ac:dyDescent="0.25">
      <c r="A130" s="4"/>
      <c r="B130" s="5">
        <v>128</v>
      </c>
      <c r="C130" s="15" t="s">
        <v>149</v>
      </c>
      <c r="D130" s="6">
        <v>84.720914947712643</v>
      </c>
      <c r="E130" s="6"/>
    </row>
    <row r="131" spans="1:5" s="3" customFormat="1" ht="15" customHeight="1" x14ac:dyDescent="0.25">
      <c r="A131" s="4">
        <v>1</v>
      </c>
      <c r="B131" s="5">
        <v>129</v>
      </c>
      <c r="C131" s="15" t="s">
        <v>33</v>
      </c>
      <c r="D131" s="6">
        <v>67.169138109779468</v>
      </c>
      <c r="E131" s="6">
        <v>178.94933333333333</v>
      </c>
    </row>
    <row r="132" spans="1:5" s="3" customFormat="1" ht="15" customHeight="1" x14ac:dyDescent="0.25">
      <c r="A132" s="4"/>
      <c r="B132" s="5">
        <v>130</v>
      </c>
      <c r="C132" s="15" t="s">
        <v>86</v>
      </c>
      <c r="D132" s="6">
        <v>13.823154374599127</v>
      </c>
      <c r="E132" s="6">
        <v>27.530666666666665</v>
      </c>
    </row>
    <row r="133" spans="1:5" s="3" customFormat="1" ht="15" customHeight="1" x14ac:dyDescent="0.25">
      <c r="A133" s="4"/>
      <c r="B133" s="5">
        <v>131</v>
      </c>
      <c r="C133" s="15" t="s">
        <v>150</v>
      </c>
      <c r="D133" s="6">
        <v>70.297707515621411</v>
      </c>
      <c r="E133" s="6"/>
    </row>
    <row r="134" spans="1:5" s="3" customFormat="1" ht="15" customHeight="1" x14ac:dyDescent="0.25">
      <c r="A134" s="4"/>
      <c r="B134" s="5">
        <v>132</v>
      </c>
      <c r="C134" s="15" t="s">
        <v>151</v>
      </c>
      <c r="D134" s="4">
        <v>64.95</v>
      </c>
      <c r="E134" s="6"/>
    </row>
    <row r="135" spans="1:5" s="3" customFormat="1" ht="15" customHeight="1" x14ac:dyDescent="0.25">
      <c r="A135" s="4">
        <v>1</v>
      </c>
      <c r="B135" s="5">
        <v>133</v>
      </c>
      <c r="C135" s="15" t="s">
        <v>34</v>
      </c>
      <c r="D135" s="6">
        <v>58.84</v>
      </c>
      <c r="E135" s="6">
        <v>199.27</v>
      </c>
    </row>
    <row r="136" spans="1:5" s="3" customFormat="1" ht="15" customHeight="1" x14ac:dyDescent="0.25">
      <c r="A136" s="4"/>
      <c r="B136" s="5">
        <v>134</v>
      </c>
      <c r="C136" s="15" t="s">
        <v>152</v>
      </c>
      <c r="D136" s="4">
        <v>142.01</v>
      </c>
      <c r="E136" s="6"/>
    </row>
    <row r="137" spans="1:5" s="3" customFormat="1" ht="15" customHeight="1" x14ac:dyDescent="0.25">
      <c r="A137" s="4">
        <v>1</v>
      </c>
      <c r="B137" s="5">
        <v>135</v>
      </c>
      <c r="C137" s="15" t="s">
        <v>35</v>
      </c>
      <c r="D137" s="4">
        <v>69.260000000000005</v>
      </c>
      <c r="E137" s="4">
        <v>249.6</v>
      </c>
    </row>
    <row r="138" spans="1:5" s="3" customFormat="1" ht="15" customHeight="1" x14ac:dyDescent="0.25">
      <c r="A138" s="4"/>
      <c r="B138" s="5">
        <v>136</v>
      </c>
      <c r="C138" s="15" t="s">
        <v>153</v>
      </c>
      <c r="D138" s="4">
        <v>74.599999999999994</v>
      </c>
      <c r="E138" s="4"/>
    </row>
    <row r="139" spans="1:5" s="3" customFormat="1" ht="15" customHeight="1" x14ac:dyDescent="0.25">
      <c r="A139" s="4"/>
      <c r="B139" s="5">
        <v>137</v>
      </c>
      <c r="C139" s="15" t="s">
        <v>154</v>
      </c>
      <c r="D139" s="4">
        <v>115.14</v>
      </c>
      <c r="E139" s="4"/>
    </row>
    <row r="140" spans="1:5" s="3" customFormat="1" ht="15" customHeight="1" x14ac:dyDescent="0.25">
      <c r="A140" s="4"/>
      <c r="B140" s="5">
        <v>138</v>
      </c>
      <c r="C140" s="15" t="s">
        <v>215</v>
      </c>
      <c r="D140" s="6">
        <v>361.26000431301577</v>
      </c>
      <c r="E140" s="4"/>
    </row>
    <row r="141" spans="1:5" s="3" customFormat="1" ht="15" customHeight="1" x14ac:dyDescent="0.25">
      <c r="A141" s="4"/>
      <c r="B141" s="5">
        <v>139</v>
      </c>
      <c r="C141" s="15" t="s">
        <v>216</v>
      </c>
      <c r="D141" s="6">
        <v>51.84</v>
      </c>
      <c r="E141" s="6">
        <v>66.489999999999995</v>
      </c>
    </row>
    <row r="142" spans="1:5" s="9" customFormat="1" ht="15" customHeight="1" x14ac:dyDescent="0.25">
      <c r="A142" s="7"/>
      <c r="B142" s="5">
        <v>140</v>
      </c>
      <c r="C142" s="15" t="s">
        <v>217</v>
      </c>
      <c r="D142" s="6">
        <v>37.94</v>
      </c>
      <c r="E142" s="6">
        <v>205.04</v>
      </c>
    </row>
    <row r="143" spans="1:5" s="9" customFormat="1" ht="15" customHeight="1" x14ac:dyDescent="0.25">
      <c r="A143" s="7"/>
      <c r="B143" s="5">
        <v>141</v>
      </c>
      <c r="C143" s="15" t="s">
        <v>223</v>
      </c>
      <c r="D143" s="4">
        <f>163.88+76.31</f>
        <v>240.19</v>
      </c>
      <c r="E143" s="4"/>
    </row>
    <row r="144" spans="1:5" s="3" customFormat="1" ht="15" customHeight="1" x14ac:dyDescent="0.25">
      <c r="A144" s="4"/>
      <c r="B144" s="5">
        <v>142</v>
      </c>
      <c r="C144" s="15" t="s">
        <v>155</v>
      </c>
      <c r="D144" s="4">
        <v>130.01</v>
      </c>
      <c r="E144" s="4"/>
    </row>
    <row r="145" spans="1:5" s="3" customFormat="1" ht="15" customHeight="1" x14ac:dyDescent="0.25">
      <c r="A145" s="4"/>
      <c r="B145" s="5">
        <v>143</v>
      </c>
      <c r="C145" s="15" t="s">
        <v>156</v>
      </c>
      <c r="D145" s="4">
        <v>121.05</v>
      </c>
      <c r="E145" s="4"/>
    </row>
    <row r="146" spans="1:5" s="3" customFormat="1" ht="15" customHeight="1" x14ac:dyDescent="0.25">
      <c r="A146" s="4"/>
      <c r="B146" s="5">
        <v>144</v>
      </c>
      <c r="C146" s="15" t="s">
        <v>157</v>
      </c>
      <c r="D146" s="4">
        <v>138.72</v>
      </c>
      <c r="E146" s="4"/>
    </row>
    <row r="147" spans="1:5" s="3" customFormat="1" ht="15" customHeight="1" x14ac:dyDescent="0.25">
      <c r="A147" s="4"/>
      <c r="B147" s="5">
        <v>145</v>
      </c>
      <c r="C147" s="15" t="s">
        <v>158</v>
      </c>
      <c r="D147" s="4">
        <v>134.5</v>
      </c>
      <c r="E147" s="4"/>
    </row>
    <row r="148" spans="1:5" s="3" customFormat="1" ht="15" customHeight="1" x14ac:dyDescent="0.25">
      <c r="A148" s="4"/>
      <c r="B148" s="5">
        <v>146</v>
      </c>
      <c r="C148" s="15" t="s">
        <v>159</v>
      </c>
      <c r="D148" s="21">
        <v>149</v>
      </c>
      <c r="E148" s="4"/>
    </row>
    <row r="149" spans="1:5" s="3" customFormat="1" ht="15" customHeight="1" x14ac:dyDescent="0.25">
      <c r="A149" s="4"/>
      <c r="B149" s="5">
        <v>147</v>
      </c>
      <c r="C149" s="15" t="s">
        <v>160</v>
      </c>
      <c r="D149" s="4">
        <v>114.38</v>
      </c>
      <c r="E149" s="4"/>
    </row>
    <row r="150" spans="1:5" s="3" customFormat="1" ht="15" customHeight="1" x14ac:dyDescent="0.25">
      <c r="A150" s="4"/>
      <c r="B150" s="5">
        <v>148</v>
      </c>
      <c r="C150" s="15" t="s">
        <v>161</v>
      </c>
      <c r="D150" s="4">
        <v>126.92</v>
      </c>
      <c r="E150" s="4"/>
    </row>
    <row r="151" spans="1:5" s="3" customFormat="1" ht="15" customHeight="1" x14ac:dyDescent="0.25">
      <c r="A151" s="4"/>
      <c r="B151" s="5">
        <v>149</v>
      </c>
      <c r="C151" s="15" t="s">
        <v>162</v>
      </c>
      <c r="D151" s="4">
        <v>104.41</v>
      </c>
      <c r="E151" s="4"/>
    </row>
    <row r="152" spans="1:5" s="3" customFormat="1" ht="15" customHeight="1" x14ac:dyDescent="0.25">
      <c r="A152" s="4"/>
      <c r="B152" s="5">
        <v>150</v>
      </c>
      <c r="C152" s="15" t="s">
        <v>163</v>
      </c>
      <c r="D152" s="4">
        <v>107.35</v>
      </c>
      <c r="E152" s="4"/>
    </row>
    <row r="153" spans="1:5" s="3" customFormat="1" ht="15" customHeight="1" x14ac:dyDescent="0.25">
      <c r="A153" s="4"/>
      <c r="B153" s="5">
        <v>151</v>
      </c>
      <c r="C153" s="15" t="s">
        <v>164</v>
      </c>
      <c r="D153" s="4">
        <v>66.72</v>
      </c>
      <c r="E153" s="4"/>
    </row>
    <row r="154" spans="1:5" s="3" customFormat="1" ht="15" customHeight="1" x14ac:dyDescent="0.25">
      <c r="A154" s="4">
        <v>1</v>
      </c>
      <c r="B154" s="5">
        <v>152</v>
      </c>
      <c r="C154" s="15" t="s">
        <v>36</v>
      </c>
      <c r="D154" s="4">
        <v>77.739999999999995</v>
      </c>
      <c r="E154" s="6">
        <v>295.14</v>
      </c>
    </row>
    <row r="155" spans="1:5" s="3" customFormat="1" ht="15" customHeight="1" x14ac:dyDescent="0.25">
      <c r="A155" s="4"/>
      <c r="B155" s="5">
        <v>153</v>
      </c>
      <c r="C155" s="15" t="s">
        <v>55</v>
      </c>
      <c r="D155" s="4">
        <f>128.8+158.88</f>
        <v>287.68</v>
      </c>
      <c r="E155" s="4">
        <f>342.65+297.77</f>
        <v>640.41999999999996</v>
      </c>
    </row>
    <row r="156" spans="1:5" s="3" customFormat="1" ht="15" customHeight="1" x14ac:dyDescent="0.25">
      <c r="A156" s="4"/>
      <c r="B156" s="5">
        <v>154</v>
      </c>
      <c r="C156" s="15" t="s">
        <v>56</v>
      </c>
      <c r="D156" s="4">
        <f>135.04+106.13+132.15+76.92+142.93</f>
        <v>593.17000000000007</v>
      </c>
      <c r="E156" s="4">
        <f>485.43+329.08+536.01+307.72+485.24</f>
        <v>2143.48</v>
      </c>
    </row>
    <row r="157" spans="1:5" s="3" customFormat="1" ht="15" customHeight="1" x14ac:dyDescent="0.25">
      <c r="A157" s="4"/>
      <c r="B157" s="5">
        <v>155</v>
      </c>
      <c r="C157" s="15" t="s">
        <v>222</v>
      </c>
      <c r="D157" s="4">
        <f>180.19+131.27+173.82+207.55</f>
        <v>692.83</v>
      </c>
      <c r="E157" s="4">
        <f>1142.71+940.27+1124.23+1386.08</f>
        <v>4593.29</v>
      </c>
    </row>
    <row r="158" spans="1:5" s="3" customFormat="1" ht="15" customHeight="1" x14ac:dyDescent="0.25">
      <c r="A158" s="4"/>
      <c r="B158" s="5">
        <v>156</v>
      </c>
      <c r="C158" s="15" t="s">
        <v>165</v>
      </c>
      <c r="D158" s="4">
        <v>167.5</v>
      </c>
      <c r="E158" s="4"/>
    </row>
    <row r="159" spans="1:5" s="3" customFormat="1" ht="17.25" customHeight="1" x14ac:dyDescent="0.25">
      <c r="A159" s="4">
        <v>2</v>
      </c>
      <c r="B159" s="5">
        <v>157</v>
      </c>
      <c r="C159" s="15" t="s">
        <v>37</v>
      </c>
      <c r="D159" s="4">
        <v>164.5</v>
      </c>
      <c r="E159" s="10">
        <v>540.05999999999995</v>
      </c>
    </row>
    <row r="160" spans="1:5" s="3" customFormat="1" ht="15" customHeight="1" x14ac:dyDescent="0.25">
      <c r="A160" s="4"/>
      <c r="B160" s="5">
        <v>158</v>
      </c>
      <c r="C160" s="15" t="s">
        <v>166</v>
      </c>
      <c r="D160" s="4">
        <v>57.77</v>
      </c>
      <c r="E160" s="6"/>
    </row>
    <row r="161" spans="1:5" s="3" customFormat="1" ht="15" customHeight="1" x14ac:dyDescent="0.25">
      <c r="A161" s="4">
        <v>1</v>
      </c>
      <c r="B161" s="5">
        <v>159</v>
      </c>
      <c r="C161" s="15" t="s">
        <v>38</v>
      </c>
      <c r="D161" s="6">
        <v>120.43</v>
      </c>
      <c r="E161" s="10">
        <v>363.74</v>
      </c>
    </row>
    <row r="162" spans="1:5" s="3" customFormat="1" ht="15" customHeight="1" x14ac:dyDescent="0.25">
      <c r="A162" s="4">
        <v>1</v>
      </c>
      <c r="B162" s="5">
        <v>160</v>
      </c>
      <c r="C162" s="15" t="s">
        <v>39</v>
      </c>
      <c r="D162" s="4">
        <v>124.93</v>
      </c>
      <c r="E162" s="6">
        <v>481.16</v>
      </c>
    </row>
    <row r="163" spans="1:5" s="3" customFormat="1" ht="15" customHeight="1" x14ac:dyDescent="0.25">
      <c r="A163" s="4"/>
      <c r="B163" s="5">
        <v>161</v>
      </c>
      <c r="C163" s="15" t="s">
        <v>167</v>
      </c>
      <c r="D163" s="4">
        <v>106.91</v>
      </c>
      <c r="E163" s="6"/>
    </row>
    <row r="164" spans="1:5" s="3" customFormat="1" ht="15" customHeight="1" x14ac:dyDescent="0.25">
      <c r="A164" s="4"/>
      <c r="B164" s="5">
        <v>162</v>
      </c>
      <c r="C164" s="15" t="s">
        <v>168</v>
      </c>
      <c r="D164" s="4">
        <v>77.510000000000005</v>
      </c>
      <c r="E164" s="6"/>
    </row>
    <row r="165" spans="1:5" s="3" customFormat="1" ht="15" customHeight="1" x14ac:dyDescent="0.25">
      <c r="A165" s="4"/>
      <c r="B165" s="5">
        <v>163</v>
      </c>
      <c r="C165" s="15" t="s">
        <v>169</v>
      </c>
      <c r="D165" s="6">
        <v>89.216831132400387</v>
      </c>
      <c r="E165" s="6"/>
    </row>
    <row r="166" spans="1:5" s="3" customFormat="1" ht="15" customHeight="1" x14ac:dyDescent="0.25">
      <c r="A166" s="4"/>
      <c r="B166" s="5">
        <v>164</v>
      </c>
      <c r="C166" s="15" t="s">
        <v>170</v>
      </c>
      <c r="D166" s="6">
        <v>105.9231688675996</v>
      </c>
      <c r="E166" s="6"/>
    </row>
    <row r="167" spans="1:5" s="3" customFormat="1" ht="15" customHeight="1" x14ac:dyDescent="0.25">
      <c r="A167" s="4"/>
      <c r="B167" s="5">
        <v>165</v>
      </c>
      <c r="C167" s="15" t="s">
        <v>171</v>
      </c>
      <c r="D167" s="4">
        <v>57.63</v>
      </c>
      <c r="E167" s="6"/>
    </row>
    <row r="168" spans="1:5" s="3" customFormat="1" ht="15" customHeight="1" x14ac:dyDescent="0.25">
      <c r="A168" s="4"/>
      <c r="B168" s="5">
        <v>166</v>
      </c>
      <c r="C168" s="15" t="s">
        <v>41</v>
      </c>
      <c r="D168" s="6">
        <v>73.027760742850674</v>
      </c>
      <c r="E168" s="6">
        <v>317.85000000000002</v>
      </c>
    </row>
    <row r="169" spans="1:5" s="3" customFormat="1" ht="15" customHeight="1" x14ac:dyDescent="0.25">
      <c r="A169" s="4">
        <v>1</v>
      </c>
      <c r="B169" s="5">
        <v>167</v>
      </c>
      <c r="C169" s="15" t="s">
        <v>40</v>
      </c>
      <c r="D169" s="6">
        <v>80.157635834025001</v>
      </c>
      <c r="E169" s="6">
        <v>357.62198473282444</v>
      </c>
    </row>
    <row r="170" spans="1:5" s="3" customFormat="1" ht="15" customHeight="1" x14ac:dyDescent="0.25">
      <c r="A170" s="4"/>
      <c r="B170" s="5">
        <v>168</v>
      </c>
      <c r="C170" s="15" t="s">
        <v>42</v>
      </c>
      <c r="D170" s="6">
        <v>73.154603423124314</v>
      </c>
      <c r="E170" s="6">
        <v>439.96</v>
      </c>
    </row>
    <row r="171" spans="1:5" s="3" customFormat="1" ht="15" customHeight="1" x14ac:dyDescent="0.25">
      <c r="A171" s="4">
        <v>1</v>
      </c>
      <c r="B171" s="5">
        <v>169</v>
      </c>
      <c r="C171" s="15" t="s">
        <v>43</v>
      </c>
      <c r="D171" s="4">
        <v>109.29</v>
      </c>
      <c r="E171" s="6">
        <v>361.16</v>
      </c>
    </row>
    <row r="172" spans="1:5" s="3" customFormat="1" ht="15" customHeight="1" x14ac:dyDescent="0.25">
      <c r="A172" s="4">
        <v>1</v>
      </c>
      <c r="B172" s="5">
        <v>170</v>
      </c>
      <c r="C172" s="15" t="s">
        <v>44</v>
      </c>
      <c r="D172" s="6">
        <v>84.563299393843366</v>
      </c>
      <c r="E172" s="6">
        <v>351.57639344262299</v>
      </c>
    </row>
    <row r="173" spans="1:5" s="3" customFormat="1" ht="15" customHeight="1" x14ac:dyDescent="0.25">
      <c r="A173" s="4"/>
      <c r="B173" s="5">
        <v>171</v>
      </c>
      <c r="C173" s="15" t="s">
        <v>65</v>
      </c>
      <c r="D173" s="6">
        <v>44.832166316706946</v>
      </c>
      <c r="E173" s="6">
        <v>171.23409836065574</v>
      </c>
    </row>
    <row r="174" spans="1:5" s="3" customFormat="1" ht="15" customHeight="1" x14ac:dyDescent="0.25">
      <c r="A174" s="4"/>
      <c r="B174" s="5">
        <v>172</v>
      </c>
      <c r="C174" s="15" t="s">
        <v>66</v>
      </c>
      <c r="D174" s="6">
        <v>11.474534289449705</v>
      </c>
      <c r="E174" s="6">
        <v>32.789508196721314</v>
      </c>
    </row>
    <row r="175" spans="1:5" s="3" customFormat="1" ht="15" customHeight="1" x14ac:dyDescent="0.25">
      <c r="A175" s="4">
        <v>1</v>
      </c>
      <c r="B175" s="5">
        <v>173</v>
      </c>
      <c r="C175" s="15" t="s">
        <v>45</v>
      </c>
      <c r="D175" s="6">
        <v>89.872369983756286</v>
      </c>
      <c r="E175" s="6">
        <v>352.13987012987013</v>
      </c>
    </row>
    <row r="176" spans="1:5" s="3" customFormat="1" ht="15" customHeight="1" x14ac:dyDescent="0.25">
      <c r="A176" s="4"/>
      <c r="B176" s="5">
        <v>174</v>
      </c>
      <c r="C176" s="15" t="s">
        <v>46</v>
      </c>
      <c r="D176" s="6">
        <v>63.097630016243706</v>
      </c>
      <c r="E176" s="6">
        <v>224.77012987012984</v>
      </c>
    </row>
    <row r="177" spans="1:5" s="3" customFormat="1" ht="15" customHeight="1" x14ac:dyDescent="0.25">
      <c r="A177" s="4">
        <v>1</v>
      </c>
      <c r="B177" s="5">
        <v>175</v>
      </c>
      <c r="C177" s="15" t="s">
        <v>47</v>
      </c>
      <c r="D177" s="4">
        <v>92.26</v>
      </c>
      <c r="E177" s="6">
        <v>328.14</v>
      </c>
    </row>
    <row r="178" spans="1:5" s="3" customFormat="1" ht="15" customHeight="1" x14ac:dyDescent="0.25">
      <c r="A178" s="4">
        <v>1</v>
      </c>
      <c r="B178" s="5">
        <v>176</v>
      </c>
      <c r="C178" s="15" t="s">
        <v>67</v>
      </c>
      <c r="D178" s="6">
        <v>30.037715514357217</v>
      </c>
      <c r="E178" s="6">
        <v>91.344105263157886</v>
      </c>
    </row>
    <row r="179" spans="1:5" s="3" customFormat="1" ht="15" customHeight="1" x14ac:dyDescent="0.25">
      <c r="A179" s="4"/>
      <c r="B179" s="5">
        <v>177</v>
      </c>
      <c r="C179" s="15" t="s">
        <v>68</v>
      </c>
      <c r="D179" s="6">
        <v>29.162284485642786</v>
      </c>
      <c r="E179" s="6">
        <v>72.385894736842104</v>
      </c>
    </row>
    <row r="180" spans="1:5" s="3" customFormat="1" ht="15" customHeight="1" x14ac:dyDescent="0.25">
      <c r="A180" s="4"/>
      <c r="B180" s="5">
        <v>178</v>
      </c>
      <c r="C180" s="15" t="s">
        <v>48</v>
      </c>
      <c r="D180" s="6">
        <v>45.659355552786479</v>
      </c>
      <c r="E180" s="6">
        <v>167.7</v>
      </c>
    </row>
    <row r="181" spans="1:5" s="3" customFormat="1" ht="15" customHeight="1" x14ac:dyDescent="0.25">
      <c r="A181" s="4"/>
      <c r="B181" s="5">
        <v>179</v>
      </c>
      <c r="C181" s="15" t="s">
        <v>172</v>
      </c>
      <c r="D181" s="6">
        <v>61.610644447213531</v>
      </c>
      <c r="E181" s="6"/>
    </row>
    <row r="182" spans="1:5" s="9" customFormat="1" ht="15" customHeight="1" x14ac:dyDescent="0.25">
      <c r="A182" s="7"/>
      <c r="B182" s="5">
        <v>180</v>
      </c>
      <c r="C182" s="15" t="s">
        <v>213</v>
      </c>
      <c r="D182" s="6">
        <v>119.03</v>
      </c>
      <c r="E182" s="6"/>
    </row>
    <row r="183" spans="1:5" s="3" customFormat="1" ht="15" customHeight="1" x14ac:dyDescent="0.25">
      <c r="A183" s="4"/>
      <c r="B183" s="5">
        <v>181</v>
      </c>
      <c r="C183" s="15" t="s">
        <v>173</v>
      </c>
      <c r="D183" s="6">
        <v>58.859801314528582</v>
      </c>
      <c r="E183" s="6"/>
    </row>
    <row r="184" spans="1:5" s="3" customFormat="1" ht="15" customHeight="1" x14ac:dyDescent="0.25">
      <c r="A184" s="4"/>
      <c r="B184" s="5">
        <v>182</v>
      </c>
      <c r="C184" s="15" t="s">
        <v>174</v>
      </c>
      <c r="D184" s="6">
        <v>37.500198685471425</v>
      </c>
      <c r="E184" s="6"/>
    </row>
    <row r="185" spans="1:5" s="3" customFormat="1" ht="15" customHeight="1" x14ac:dyDescent="0.25">
      <c r="A185" s="4"/>
      <c r="B185" s="5">
        <v>183</v>
      </c>
      <c r="C185" s="15" t="s">
        <v>175</v>
      </c>
      <c r="D185" s="4">
        <v>123.25</v>
      </c>
      <c r="E185" s="6"/>
    </row>
    <row r="186" spans="1:5" s="3" customFormat="1" ht="15" customHeight="1" x14ac:dyDescent="0.25">
      <c r="A186" s="4">
        <v>1</v>
      </c>
      <c r="B186" s="5">
        <v>184</v>
      </c>
      <c r="C186" s="15" t="s">
        <v>49</v>
      </c>
      <c r="D186" s="4">
        <v>76.36</v>
      </c>
      <c r="E186" s="10">
        <v>252.31</v>
      </c>
    </row>
    <row r="187" spans="1:5" s="3" customFormat="1" ht="15" customHeight="1" x14ac:dyDescent="0.25">
      <c r="A187" s="4"/>
      <c r="B187" s="5">
        <v>185</v>
      </c>
      <c r="C187" s="15" t="s">
        <v>176</v>
      </c>
      <c r="D187" s="4">
        <v>75.63</v>
      </c>
      <c r="E187" s="6"/>
    </row>
    <row r="188" spans="1:5" s="3" customFormat="1" ht="15" customHeight="1" x14ac:dyDescent="0.25">
      <c r="A188" s="4">
        <v>1</v>
      </c>
      <c r="B188" s="5">
        <v>186</v>
      </c>
      <c r="C188" s="15" t="s">
        <v>50</v>
      </c>
      <c r="D188" s="6">
        <v>48.23</v>
      </c>
      <c r="E188" s="6">
        <v>168.27</v>
      </c>
    </row>
    <row r="189" spans="1:5" s="3" customFormat="1" ht="15" customHeight="1" x14ac:dyDescent="0.25">
      <c r="A189" s="4"/>
      <c r="B189" s="5">
        <v>187</v>
      </c>
      <c r="C189" s="15" t="s">
        <v>177</v>
      </c>
      <c r="D189" s="4">
        <f>61.48+56.33</f>
        <v>117.81</v>
      </c>
      <c r="E189" s="6"/>
    </row>
    <row r="190" spans="1:5" s="3" customFormat="1" ht="15" customHeight="1" x14ac:dyDescent="0.25">
      <c r="A190" s="4"/>
      <c r="B190" s="5">
        <v>188</v>
      </c>
      <c r="C190" s="15" t="s">
        <v>178</v>
      </c>
      <c r="D190" s="4">
        <v>109.87</v>
      </c>
      <c r="E190" s="6"/>
    </row>
    <row r="191" spans="1:5" s="3" customFormat="1" ht="15" customHeight="1" x14ac:dyDescent="0.25">
      <c r="A191" s="4"/>
      <c r="B191" s="5">
        <v>189</v>
      </c>
      <c r="C191" s="15" t="s">
        <v>179</v>
      </c>
      <c r="D191" s="4">
        <v>87.03</v>
      </c>
      <c r="E191" s="6"/>
    </row>
    <row r="192" spans="1:5" s="3" customFormat="1" ht="15" customHeight="1" x14ac:dyDescent="0.25">
      <c r="A192" s="4"/>
      <c r="B192" s="5">
        <v>190</v>
      </c>
      <c r="C192" s="15" t="s">
        <v>180</v>
      </c>
      <c r="D192" s="6">
        <v>207.86529857990769</v>
      </c>
      <c r="E192" s="6"/>
    </row>
    <row r="193" spans="1:5" s="3" customFormat="1" ht="15" customHeight="1" x14ac:dyDescent="0.25">
      <c r="A193" s="4"/>
      <c r="B193" s="5">
        <v>191</v>
      </c>
      <c r="C193" s="15" t="s">
        <v>69</v>
      </c>
      <c r="D193" s="6">
        <v>4.8547014200923133</v>
      </c>
      <c r="E193" s="6">
        <v>16.100000000000001</v>
      </c>
    </row>
    <row r="194" spans="1:5" s="3" customFormat="1" ht="15" customHeight="1" x14ac:dyDescent="0.25">
      <c r="A194" s="4"/>
      <c r="B194" s="5">
        <v>192</v>
      </c>
      <c r="C194" s="15" t="s">
        <v>181</v>
      </c>
      <c r="D194" s="4">
        <v>132.82</v>
      </c>
      <c r="E194" s="6"/>
    </row>
    <row r="195" spans="1:5" s="3" customFormat="1" ht="15" customHeight="1" x14ac:dyDescent="0.25">
      <c r="A195" s="4"/>
      <c r="B195" s="5">
        <v>193</v>
      </c>
      <c r="C195" s="15" t="s">
        <v>182</v>
      </c>
      <c r="D195" s="4">
        <v>109.16</v>
      </c>
      <c r="E195" s="6"/>
    </row>
    <row r="196" spans="1:5" s="3" customFormat="1" ht="15" customHeight="1" x14ac:dyDescent="0.25">
      <c r="A196" s="4"/>
      <c r="B196" s="5">
        <v>194</v>
      </c>
      <c r="C196" s="15" t="s">
        <v>51</v>
      </c>
      <c r="D196" s="6">
        <v>59.945309432792641</v>
      </c>
      <c r="E196" s="6">
        <v>209.31</v>
      </c>
    </row>
    <row r="197" spans="1:5" s="3" customFormat="1" ht="15" customHeight="1" x14ac:dyDescent="0.25">
      <c r="A197" s="4"/>
      <c r="B197" s="5">
        <v>195</v>
      </c>
      <c r="C197" s="15" t="s">
        <v>183</v>
      </c>
      <c r="D197" s="6">
        <v>22.764690567207353</v>
      </c>
      <c r="E197" s="6"/>
    </row>
    <row r="198" spans="1:5" s="3" customFormat="1" ht="15" customHeight="1" x14ac:dyDescent="0.25">
      <c r="A198" s="4"/>
      <c r="B198" s="5">
        <v>196</v>
      </c>
      <c r="C198" s="15" t="s">
        <v>52</v>
      </c>
      <c r="D198" s="4">
        <f>223.4+190.93</f>
        <v>414.33000000000004</v>
      </c>
      <c r="E198" s="6">
        <f>611.02+625.48</f>
        <v>1236.5</v>
      </c>
    </row>
    <row r="199" spans="1:5" s="3" customFormat="1" ht="15" customHeight="1" x14ac:dyDescent="0.25">
      <c r="A199" s="4"/>
      <c r="B199" s="5">
        <v>197</v>
      </c>
      <c r="C199" s="15" t="s">
        <v>184</v>
      </c>
      <c r="D199" s="4">
        <v>52.87</v>
      </c>
      <c r="E199" s="6"/>
    </row>
    <row r="200" spans="1:5" s="3" customFormat="1" ht="15" customHeight="1" x14ac:dyDescent="0.25">
      <c r="A200" s="4">
        <v>1</v>
      </c>
      <c r="B200" s="5">
        <v>198</v>
      </c>
      <c r="C200" s="15" t="s">
        <v>185</v>
      </c>
      <c r="D200" s="4">
        <v>67.08</v>
      </c>
      <c r="E200" s="6"/>
    </row>
    <row r="201" spans="1:5" s="3" customFormat="1" ht="15" customHeight="1" x14ac:dyDescent="0.25">
      <c r="A201" s="4">
        <v>1</v>
      </c>
      <c r="B201" s="5">
        <v>199</v>
      </c>
      <c r="C201" s="15" t="s">
        <v>53</v>
      </c>
      <c r="D201" s="4">
        <v>130.81</v>
      </c>
      <c r="E201" s="10">
        <v>370.86</v>
      </c>
    </row>
    <row r="202" spans="1:5" s="3" customFormat="1" ht="15" customHeight="1" x14ac:dyDescent="0.25">
      <c r="A202" s="4"/>
      <c r="B202" s="5">
        <v>200</v>
      </c>
      <c r="C202" s="15" t="s">
        <v>186</v>
      </c>
      <c r="D202" s="4">
        <v>95.86</v>
      </c>
      <c r="E202" s="6"/>
    </row>
    <row r="203" spans="1:5" s="3" customFormat="1" ht="15" customHeight="1" x14ac:dyDescent="0.25">
      <c r="A203" s="4"/>
      <c r="B203" s="5">
        <v>201</v>
      </c>
      <c r="C203" s="15" t="s">
        <v>187</v>
      </c>
      <c r="D203" s="4">
        <v>100.03</v>
      </c>
      <c r="E203" s="6"/>
    </row>
    <row r="204" spans="1:5" s="3" customFormat="1" ht="15" customHeight="1" x14ac:dyDescent="0.25">
      <c r="A204" s="4"/>
      <c r="B204" s="5">
        <v>202</v>
      </c>
      <c r="C204" s="15" t="s">
        <v>94</v>
      </c>
      <c r="D204" s="6">
        <v>120.54342976765174</v>
      </c>
      <c r="E204" s="6">
        <v>146.62</v>
      </c>
    </row>
    <row r="205" spans="1:5" s="3" customFormat="1" ht="15" customHeight="1" x14ac:dyDescent="0.25">
      <c r="A205" s="4"/>
      <c r="B205" s="5">
        <v>203</v>
      </c>
      <c r="C205" s="15" t="s">
        <v>195</v>
      </c>
      <c r="D205" s="6">
        <v>106.93657023234823</v>
      </c>
      <c r="E205" s="6"/>
    </row>
    <row r="206" spans="1:5" s="3" customFormat="1" ht="15" customHeight="1" x14ac:dyDescent="0.25">
      <c r="A206" s="4"/>
      <c r="B206" s="5">
        <v>204</v>
      </c>
      <c r="C206" s="15" t="s">
        <v>188</v>
      </c>
      <c r="D206" s="6">
        <v>115.81</v>
      </c>
      <c r="E206" s="6"/>
    </row>
    <row r="207" spans="1:5" s="3" customFormat="1" ht="15" customHeight="1" x14ac:dyDescent="0.25">
      <c r="A207" s="4"/>
      <c r="B207" s="5">
        <v>205</v>
      </c>
      <c r="C207" s="15" t="s">
        <v>189</v>
      </c>
      <c r="D207" s="4">
        <v>90.86</v>
      </c>
      <c r="E207" s="6"/>
    </row>
    <row r="208" spans="1:5" s="3" customFormat="1" ht="15" customHeight="1" x14ac:dyDescent="0.25">
      <c r="A208" s="4"/>
      <c r="B208" s="5">
        <v>206</v>
      </c>
      <c r="C208" s="15" t="s">
        <v>190</v>
      </c>
      <c r="D208" s="4">
        <v>92.75</v>
      </c>
      <c r="E208" s="6"/>
    </row>
    <row r="209" spans="1:5" s="3" customFormat="1" ht="15" customHeight="1" x14ac:dyDescent="0.25">
      <c r="A209" s="4"/>
      <c r="B209" s="5">
        <v>207</v>
      </c>
      <c r="C209" s="15" t="s">
        <v>191</v>
      </c>
      <c r="D209" s="6">
        <v>79.52</v>
      </c>
      <c r="E209" s="6"/>
    </row>
    <row r="210" spans="1:5" s="3" customFormat="1" ht="15" customHeight="1" x14ac:dyDescent="0.25">
      <c r="A210" s="4"/>
      <c r="B210" s="5">
        <v>208</v>
      </c>
      <c r="C210" s="15" t="s">
        <v>192</v>
      </c>
      <c r="D210" s="6">
        <v>78.92355029092343</v>
      </c>
      <c r="E210" s="6"/>
    </row>
    <row r="211" spans="1:5" s="3" customFormat="1" ht="15" customHeight="1" x14ac:dyDescent="0.25">
      <c r="A211" s="4"/>
      <c r="B211" s="5">
        <v>209</v>
      </c>
      <c r="C211" s="15" t="s">
        <v>193</v>
      </c>
      <c r="D211" s="6">
        <v>79.076449709076584</v>
      </c>
      <c r="E211" s="6"/>
    </row>
    <row r="212" spans="1:5" s="3" customFormat="1" ht="15" customHeight="1" x14ac:dyDescent="0.25">
      <c r="A212" s="4"/>
      <c r="B212" s="5">
        <v>210</v>
      </c>
      <c r="C212" s="15" t="s">
        <v>194</v>
      </c>
      <c r="D212" s="6">
        <v>172.45</v>
      </c>
      <c r="E212" s="6"/>
    </row>
    <row r="213" spans="1:5" s="3" customFormat="1" ht="15" customHeight="1" x14ac:dyDescent="0.25">
      <c r="A213" s="4">
        <v>1</v>
      </c>
      <c r="B213" s="5">
        <v>211</v>
      </c>
      <c r="C213" s="15" t="s">
        <v>54</v>
      </c>
      <c r="D213" s="4">
        <v>154.91999999999999</v>
      </c>
      <c r="E213" s="6">
        <v>505.48</v>
      </c>
    </row>
    <row r="214" spans="1:5" s="3" customFormat="1" ht="15" customHeight="1" x14ac:dyDescent="0.25">
      <c r="A214" s="4">
        <v>1</v>
      </c>
      <c r="B214" s="5">
        <v>212</v>
      </c>
      <c r="C214" s="15" t="s">
        <v>71</v>
      </c>
      <c r="D214" s="6">
        <v>141.57244578953362</v>
      </c>
      <c r="E214" s="6">
        <v>530.12529147982059</v>
      </c>
    </row>
    <row r="215" spans="1:5" s="3" customFormat="1" ht="15" customHeight="1" x14ac:dyDescent="0.25">
      <c r="A215" s="4"/>
      <c r="B215" s="5">
        <v>213</v>
      </c>
      <c r="C215" s="15" t="s">
        <v>73</v>
      </c>
      <c r="D215" s="6">
        <v>17.13</v>
      </c>
      <c r="E215" s="6">
        <v>61.15</v>
      </c>
    </row>
    <row r="216" spans="1:5" s="3" customFormat="1" ht="15" customHeight="1" x14ac:dyDescent="0.25">
      <c r="A216" s="4"/>
      <c r="B216" s="5">
        <v>214</v>
      </c>
      <c r="C216" s="15" t="s">
        <v>72</v>
      </c>
      <c r="D216" s="4">
        <v>55.64</v>
      </c>
      <c r="E216" s="6">
        <v>213.43</v>
      </c>
    </row>
    <row r="217" spans="1:5" s="3" customFormat="1" ht="15" customHeight="1" x14ac:dyDescent="0.25">
      <c r="A217" s="4"/>
      <c r="B217" s="5">
        <v>215</v>
      </c>
      <c r="C217" s="15" t="s">
        <v>81</v>
      </c>
      <c r="D217" s="4">
        <v>41.77</v>
      </c>
      <c r="E217" s="4">
        <v>170.42</v>
      </c>
    </row>
    <row r="218" spans="1:5" s="3" customFormat="1" ht="15" customHeight="1" x14ac:dyDescent="0.25">
      <c r="A218" s="4"/>
      <c r="B218" s="5">
        <v>216</v>
      </c>
      <c r="C218" s="15" t="s">
        <v>196</v>
      </c>
      <c r="D218" s="6">
        <v>35.755879991095142</v>
      </c>
      <c r="E218" s="4"/>
    </row>
    <row r="219" spans="1:5" s="3" customFormat="1" ht="15" customHeight="1" x14ac:dyDescent="0.25">
      <c r="A219" s="4"/>
      <c r="B219" s="5">
        <v>217</v>
      </c>
      <c r="C219" s="15" t="s">
        <v>82</v>
      </c>
      <c r="D219" s="6">
        <v>13.62412000890486</v>
      </c>
      <c r="E219" s="6">
        <v>62.38</v>
      </c>
    </row>
    <row r="220" spans="1:5" s="3" customFormat="1" ht="15" customHeight="1" x14ac:dyDescent="0.25">
      <c r="A220" s="4"/>
      <c r="B220" s="5">
        <v>218</v>
      </c>
      <c r="C220" s="15" t="s">
        <v>83</v>
      </c>
      <c r="D220" s="4">
        <v>35.54</v>
      </c>
      <c r="E220" s="4">
        <v>89.98</v>
      </c>
    </row>
    <row r="221" spans="1:5" s="3" customFormat="1" ht="15" customHeight="1" x14ac:dyDescent="0.25">
      <c r="B221" s="5">
        <v>219</v>
      </c>
      <c r="C221" s="17" t="s">
        <v>220</v>
      </c>
      <c r="D221" s="4">
        <v>33.340000000000003</v>
      </c>
      <c r="E221" s="4">
        <v>117.13</v>
      </c>
    </row>
    <row r="222" spans="1:5" s="3" customFormat="1" x14ac:dyDescent="0.25">
      <c r="B222" s="5">
        <v>220</v>
      </c>
      <c r="C222" s="17" t="s">
        <v>221</v>
      </c>
      <c r="D222" s="4">
        <v>322.22000000000003</v>
      </c>
      <c r="E222" s="4">
        <v>1470.86</v>
      </c>
    </row>
    <row r="223" spans="1:5" s="3" customFormat="1" x14ac:dyDescent="0.25">
      <c r="C223" s="11"/>
      <c r="D223" s="18"/>
      <c r="E223" s="18"/>
    </row>
    <row r="224" spans="1:5" s="3" customFormat="1" x14ac:dyDescent="0.25">
      <c r="C224" s="11"/>
      <c r="D224" s="18"/>
      <c r="E224" s="18"/>
    </row>
    <row r="225" spans="3:3" s="3" customFormat="1" x14ac:dyDescent="0.25">
      <c r="C225" s="11"/>
    </row>
    <row r="226" spans="3:3" s="3" customFormat="1" x14ac:dyDescent="0.25">
      <c r="C226" s="11"/>
    </row>
    <row r="227" spans="3:3" s="3" customFormat="1" x14ac:dyDescent="0.25">
      <c r="C227" s="11"/>
    </row>
    <row r="228" spans="3:3" s="3" customFormat="1" x14ac:dyDescent="0.25">
      <c r="C228" s="11"/>
    </row>
    <row r="229" spans="3:3" s="3" customFormat="1" x14ac:dyDescent="0.25">
      <c r="C229" s="11"/>
    </row>
    <row r="230" spans="3:3" s="3" customFormat="1" x14ac:dyDescent="0.25">
      <c r="C230" s="11"/>
    </row>
    <row r="231" spans="3:3" s="3" customFormat="1" x14ac:dyDescent="0.25">
      <c r="C231" s="11"/>
    </row>
    <row r="232" spans="3:3" s="3" customFormat="1" x14ac:dyDescent="0.25">
      <c r="C232" s="11"/>
    </row>
    <row r="233" spans="3:3" s="3" customFormat="1" x14ac:dyDescent="0.25">
      <c r="C233" s="11"/>
    </row>
    <row r="234" spans="3:3" s="3" customFormat="1" x14ac:dyDescent="0.25">
      <c r="C234" s="11"/>
    </row>
    <row r="235" spans="3:3" s="3" customFormat="1" x14ac:dyDescent="0.25">
      <c r="C235" s="11"/>
    </row>
    <row r="236" spans="3:3" s="3" customFormat="1" x14ac:dyDescent="0.25">
      <c r="C236" s="11"/>
    </row>
    <row r="237" spans="3:3" s="3" customFormat="1" x14ac:dyDescent="0.25">
      <c r="C237" s="11"/>
    </row>
    <row r="238" spans="3:3" s="3" customFormat="1" x14ac:dyDescent="0.25">
      <c r="C238" s="11"/>
    </row>
    <row r="239" spans="3:3" s="3" customFormat="1" x14ac:dyDescent="0.25">
      <c r="C239" s="11"/>
    </row>
    <row r="240" spans="3:3" s="3" customFormat="1" x14ac:dyDescent="0.25">
      <c r="C240" s="11"/>
    </row>
    <row r="241" spans="2:5" s="3" customFormat="1" x14ac:dyDescent="0.25">
      <c r="C241" s="11"/>
    </row>
    <row r="242" spans="2:5" s="3" customFormat="1" x14ac:dyDescent="0.25">
      <c r="C242" s="11"/>
    </row>
    <row r="243" spans="2:5" x14ac:dyDescent="0.25">
      <c r="B243" s="3"/>
      <c r="C243" s="11"/>
      <c r="D243" s="1"/>
      <c r="E243" s="1"/>
    </row>
    <row r="244" spans="2:5" x14ac:dyDescent="0.25">
      <c r="B244" s="3"/>
      <c r="C244" s="11"/>
      <c r="D244" s="1"/>
      <c r="E244" s="1"/>
    </row>
    <row r="245" spans="2:5" x14ac:dyDescent="0.25">
      <c r="B245" s="3"/>
      <c r="C245" s="11"/>
      <c r="D245" s="1"/>
      <c r="E245" s="1"/>
    </row>
    <row r="246" spans="2:5" x14ac:dyDescent="0.25">
      <c r="B246" s="3"/>
      <c r="C246" s="11"/>
      <c r="D246" s="1"/>
      <c r="E246" s="1"/>
    </row>
    <row r="247" spans="2:5" x14ac:dyDescent="0.25">
      <c r="B247" s="3"/>
      <c r="C247" s="11"/>
      <c r="D247" s="1"/>
      <c r="E247" s="1"/>
    </row>
    <row r="248" spans="2:5" x14ac:dyDescent="0.25">
      <c r="B248" s="3"/>
      <c r="C248" s="11"/>
      <c r="D248" s="1"/>
      <c r="E248" s="1"/>
    </row>
    <row r="249" spans="2:5" x14ac:dyDescent="0.25">
      <c r="B249" s="3"/>
      <c r="C249" s="11"/>
      <c r="D249" s="1"/>
      <c r="E249" s="1"/>
    </row>
    <row r="250" spans="2:5" x14ac:dyDescent="0.25">
      <c r="B250" s="3"/>
      <c r="C250" s="11"/>
      <c r="D250" s="1"/>
      <c r="E250" s="1"/>
    </row>
    <row r="251" spans="2:5" x14ac:dyDescent="0.25">
      <c r="B251" s="3"/>
      <c r="C251" s="11"/>
      <c r="D251" s="1"/>
      <c r="E251" s="1"/>
    </row>
    <row r="252" spans="2:5" x14ac:dyDescent="0.25">
      <c r="B252" s="3"/>
      <c r="C252" s="11"/>
      <c r="D252" s="1"/>
      <c r="E252" s="1"/>
    </row>
    <row r="253" spans="2:5" x14ac:dyDescent="0.25">
      <c r="B253" s="3"/>
      <c r="C253" s="11"/>
      <c r="D253" s="1"/>
      <c r="E253" s="1"/>
    </row>
    <row r="254" spans="2:5" x14ac:dyDescent="0.25">
      <c r="B254" s="3"/>
      <c r="C254" s="11"/>
      <c r="D254" s="1"/>
      <c r="E254" s="1"/>
    </row>
    <row r="255" spans="2:5" x14ac:dyDescent="0.25">
      <c r="B255" s="3"/>
      <c r="C255" s="11"/>
      <c r="D255" s="1"/>
      <c r="E255" s="1"/>
    </row>
    <row r="256" spans="2:5" x14ac:dyDescent="0.25">
      <c r="B256" s="3"/>
      <c r="C256" s="11"/>
      <c r="D256" s="1"/>
      <c r="E256" s="1"/>
    </row>
    <row r="257" spans="2:5" x14ac:dyDescent="0.25">
      <c r="B257" s="3"/>
      <c r="C257" s="11"/>
      <c r="D257" s="1"/>
      <c r="E257" s="1"/>
    </row>
    <row r="258" spans="2:5" x14ac:dyDescent="0.25">
      <c r="B258" s="3"/>
      <c r="C258" s="11"/>
      <c r="D258" s="1"/>
      <c r="E258" s="1"/>
    </row>
    <row r="259" spans="2:5" x14ac:dyDescent="0.25">
      <c r="B259" s="3"/>
      <c r="C259" s="11"/>
      <c r="D259" s="1"/>
      <c r="E259" s="1"/>
    </row>
    <row r="260" spans="2:5" x14ac:dyDescent="0.25">
      <c r="B260" s="3"/>
      <c r="C260" s="11"/>
      <c r="D260" s="1"/>
      <c r="E260" s="1"/>
    </row>
    <row r="261" spans="2:5" x14ac:dyDescent="0.25">
      <c r="B261" s="3"/>
      <c r="C261" s="11"/>
      <c r="D261" s="1"/>
      <c r="E261" s="1"/>
    </row>
    <row r="262" spans="2:5" x14ac:dyDescent="0.25">
      <c r="B262" s="3"/>
      <c r="C262" s="11"/>
      <c r="D262" s="1"/>
      <c r="E262" s="1"/>
    </row>
    <row r="263" spans="2:5" x14ac:dyDescent="0.25">
      <c r="B263" s="3"/>
      <c r="C263" s="11"/>
      <c r="D263" s="1"/>
      <c r="E263" s="1"/>
    </row>
    <row r="264" spans="2:5" x14ac:dyDescent="0.25">
      <c r="B264" s="3"/>
      <c r="C264" s="11"/>
      <c r="D264" s="1"/>
      <c r="E264" s="1"/>
    </row>
    <row r="265" spans="2:5" x14ac:dyDescent="0.25">
      <c r="B265" s="3"/>
      <c r="C265" s="11"/>
      <c r="D265" s="1"/>
      <c r="E265" s="1"/>
    </row>
    <row r="266" spans="2:5" x14ac:dyDescent="0.25">
      <c r="B266" s="3"/>
      <c r="C266" s="11"/>
      <c r="D266" s="1"/>
      <c r="E266" s="1"/>
    </row>
    <row r="267" spans="2:5" x14ac:dyDescent="0.25">
      <c r="B267" s="3"/>
      <c r="C267" s="11"/>
      <c r="D267" s="1"/>
      <c r="E267" s="1"/>
    </row>
    <row r="268" spans="2:5" x14ac:dyDescent="0.25">
      <c r="B268" s="3"/>
      <c r="C268" s="11"/>
      <c r="D268" s="1"/>
      <c r="E268" s="1"/>
    </row>
  </sheetData>
  <mergeCells count="1">
    <mergeCell ref="B1:E1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НАЧИСЛЕНИЯ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2018-10-25T07:53:40Z</cp:lastPrinted>
  <dcterms:created xsi:type="dcterms:W3CDTF">2015-12-11T08:13:35Z</dcterms:created>
  <dcterms:modified xsi:type="dcterms:W3CDTF">2019-03-19T07:20:16Z</dcterms:modified>
</cp:coreProperties>
</file>